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as\Documents\MOTOAUTO STORE\"/>
    </mc:Choice>
  </mc:AlternateContent>
  <xr:revisionPtr revIDLastSave="0" documentId="13_ncr:1_{808E8200-897A-49FC-A8C1-60C44CB7FF2E}" xr6:coauthVersionLast="47" xr6:coauthVersionMax="47" xr10:uidLastSave="{00000000-0000-0000-0000-000000000000}"/>
  <bookViews>
    <workbookView xWindow="28680" yWindow="-120" windowWidth="25440" windowHeight="15270" tabRatio="696" firstSheet="4" activeTab="10" xr2:uid="{79886818-26AA-45B8-B240-9BD1C145CC5C}"/>
  </bookViews>
  <sheets>
    <sheet name="BD_JEFES" sheetId="1" r:id="rId1"/>
    <sheet name="COMPRAS" sheetId="9" r:id="rId2"/>
    <sheet name="ADMINISTRADORES" sheetId="2" r:id="rId3"/>
    <sheet name="COORDINADORES ST" sheetId="3" r:id="rId4"/>
    <sheet name="CONTABILIDAD" sheetId="4" r:id="rId5"/>
    <sheet name="JEFE ST" sheetId="5" r:id="rId6"/>
    <sheet name="GERENTE" sheetId="6" r:id="rId7"/>
    <sheet name="SUB GERENTE" sheetId="7" r:id="rId8"/>
    <sheet name="DIR COMERCIAL" sheetId="8" r:id="rId9"/>
    <sheet name="COMPARATIVO" sheetId="11" r:id="rId10"/>
    <sheet name="ANALISIS" sheetId="13" r:id="rId11"/>
    <sheet name="ANALISIS GERENTE" sheetId="12" r:id="rId12"/>
  </sheets>
  <definedNames>
    <definedName name="_xlnm._FilterDatabase" localSheetId="0" hidden="1">BD_JEFES!$A$2:$AC$91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4" i="1" l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F94" i="1"/>
  <c r="I5" i="11"/>
  <c r="I6" i="11"/>
  <c r="I7" i="11"/>
  <c r="I8" i="11"/>
  <c r="I9" i="11"/>
  <c r="I10" i="11"/>
  <c r="I11" i="11"/>
  <c r="I4" i="11"/>
  <c r="I27" i="12"/>
  <c r="L27" i="12"/>
  <c r="Q27" i="12"/>
  <c r="T27" i="12"/>
  <c r="G25" i="12"/>
  <c r="G27" i="12" s="1"/>
  <c r="H25" i="12"/>
  <c r="H27" i="12" s="1"/>
  <c r="I25" i="12"/>
  <c r="J25" i="12"/>
  <c r="J27" i="12" s="1"/>
  <c r="K25" i="12"/>
  <c r="K27" i="12" s="1"/>
  <c r="L25" i="12"/>
  <c r="M25" i="12"/>
  <c r="M27" i="12" s="1"/>
  <c r="N25" i="12"/>
  <c r="N27" i="12" s="1"/>
  <c r="O25" i="12"/>
  <c r="O27" i="12" s="1"/>
  <c r="P25" i="12"/>
  <c r="P27" i="12" s="1"/>
  <c r="Q25" i="12"/>
  <c r="R25" i="12"/>
  <c r="R27" i="12" s="1"/>
  <c r="S25" i="12"/>
  <c r="S27" i="12" s="1"/>
  <c r="T25" i="12"/>
  <c r="U25" i="12"/>
  <c r="U27" i="12" s="1"/>
  <c r="V25" i="12"/>
  <c r="V27" i="12" s="1"/>
  <c r="F25" i="12"/>
  <c r="F27" i="12" s="1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F12" i="12"/>
  <c r="D10" i="11"/>
  <c r="F10" i="11"/>
  <c r="D9" i="11"/>
  <c r="C9" i="11"/>
  <c r="D8" i="11"/>
  <c r="F7" i="11"/>
  <c r="G7" i="11"/>
  <c r="J7" i="11" s="1"/>
  <c r="G6" i="11"/>
  <c r="J6" i="11" s="1"/>
  <c r="C6" i="11"/>
  <c r="D4" i="11"/>
  <c r="E4" i="11"/>
  <c r="E5" i="11"/>
  <c r="F5" i="11"/>
  <c r="G5" i="11"/>
  <c r="C5" i="11"/>
  <c r="V25" i="8"/>
  <c r="U25" i="8"/>
  <c r="F6" i="11" s="1"/>
  <c r="T25" i="8"/>
  <c r="E6" i="11" s="1"/>
  <c r="S25" i="8"/>
  <c r="D6" i="11" s="1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V25" i="7"/>
  <c r="U25" i="7"/>
  <c r="T25" i="7"/>
  <c r="S25" i="7"/>
  <c r="D5" i="11" s="1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V25" i="5"/>
  <c r="G8" i="11" s="1"/>
  <c r="J8" i="11" s="1"/>
  <c r="U25" i="5"/>
  <c r="F8" i="11" s="1"/>
  <c r="T25" i="5"/>
  <c r="E8" i="11" s="1"/>
  <c r="S25" i="5"/>
  <c r="R25" i="5"/>
  <c r="C8" i="11" s="1"/>
  <c r="Q25" i="5"/>
  <c r="P25" i="5"/>
  <c r="O25" i="5"/>
  <c r="N25" i="5"/>
  <c r="M25" i="5"/>
  <c r="L25" i="5"/>
  <c r="K25" i="5"/>
  <c r="J25" i="5"/>
  <c r="I25" i="5"/>
  <c r="H25" i="5"/>
  <c r="G25" i="5"/>
  <c r="F25" i="5"/>
  <c r="V25" i="4"/>
  <c r="U25" i="4"/>
  <c r="T25" i="4"/>
  <c r="E7" i="11" s="1"/>
  <c r="S25" i="4"/>
  <c r="D7" i="11" s="1"/>
  <c r="R25" i="4"/>
  <c r="C7" i="11" s="1"/>
  <c r="Q25" i="4"/>
  <c r="P25" i="4"/>
  <c r="O25" i="4"/>
  <c r="N25" i="4"/>
  <c r="M25" i="4"/>
  <c r="L25" i="4"/>
  <c r="K25" i="4"/>
  <c r="J25" i="4"/>
  <c r="I25" i="4"/>
  <c r="H25" i="4"/>
  <c r="G25" i="4"/>
  <c r="F25" i="4"/>
  <c r="V25" i="3"/>
  <c r="G11" i="11" s="1"/>
  <c r="J11" i="11" s="1"/>
  <c r="U25" i="3"/>
  <c r="F11" i="11" s="1"/>
  <c r="T25" i="3"/>
  <c r="E11" i="11" s="1"/>
  <c r="S25" i="3"/>
  <c r="D11" i="11" s="1"/>
  <c r="R25" i="3"/>
  <c r="C11" i="11" s="1"/>
  <c r="Q25" i="3"/>
  <c r="P25" i="3"/>
  <c r="O25" i="3"/>
  <c r="N25" i="3"/>
  <c r="M25" i="3"/>
  <c r="L25" i="3"/>
  <c r="K25" i="3"/>
  <c r="J25" i="3"/>
  <c r="I25" i="3"/>
  <c r="H25" i="3"/>
  <c r="G25" i="3"/>
  <c r="F25" i="3"/>
  <c r="V25" i="2"/>
  <c r="G10" i="11" s="1"/>
  <c r="J10" i="11" s="1"/>
  <c r="U25" i="2"/>
  <c r="T25" i="2"/>
  <c r="E10" i="11" s="1"/>
  <c r="S25" i="2"/>
  <c r="R25" i="2"/>
  <c r="C10" i="11" s="1"/>
  <c r="Q25" i="2"/>
  <c r="P25" i="2"/>
  <c r="O25" i="2"/>
  <c r="N25" i="2"/>
  <c r="M25" i="2"/>
  <c r="L25" i="2"/>
  <c r="K25" i="2"/>
  <c r="J25" i="2"/>
  <c r="I25" i="2"/>
  <c r="H25" i="2"/>
  <c r="G25" i="2"/>
  <c r="F25" i="2"/>
  <c r="V25" i="9"/>
  <c r="G9" i="11" s="1"/>
  <c r="J9" i="11" s="1"/>
  <c r="U25" i="9"/>
  <c r="F9" i="11" s="1"/>
  <c r="T25" i="9"/>
  <c r="E9" i="11" s="1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G25" i="6"/>
  <c r="H25" i="6"/>
  <c r="I25" i="6"/>
  <c r="J25" i="6"/>
  <c r="K25" i="6"/>
  <c r="L25" i="6"/>
  <c r="M25" i="6"/>
  <c r="N25" i="6"/>
  <c r="O25" i="6"/>
  <c r="P25" i="6"/>
  <c r="Q25" i="6"/>
  <c r="R25" i="6"/>
  <c r="C4" i="11" s="1"/>
  <c r="S25" i="6"/>
  <c r="T25" i="6"/>
  <c r="U25" i="6"/>
  <c r="F4" i="11" s="1"/>
  <c r="V25" i="6"/>
  <c r="G4" i="11" s="1"/>
  <c r="J4" i="11" s="1"/>
  <c r="F25" i="6"/>
  <c r="F12" i="11" l="1"/>
  <c r="L7" i="11" s="1"/>
  <c r="G12" i="11"/>
  <c r="E12" i="11"/>
  <c r="L6" i="11" s="1"/>
  <c r="J5" i="11"/>
  <c r="C12" i="11"/>
  <c r="L4" i="11" s="1"/>
  <c r="D12" i="11"/>
  <c r="L5" i="11" s="1"/>
</calcChain>
</file>

<file path=xl/sharedStrings.xml><?xml version="1.0" encoding="utf-8"?>
<sst xmlns="http://schemas.openxmlformats.org/spreadsheetml/2006/main" count="907" uniqueCount="80">
  <si>
    <t>Id</t>
  </si>
  <si>
    <t>Nombre de su jefe imediato</t>
  </si>
  <si>
    <t>Fecha</t>
  </si>
  <si>
    <t>1.1.	Demuestra conocimiento, e imparte instrucciones de manera oportuna, clara y comprensible.</t>
  </si>
  <si>
    <t>1.2.	Aporta ideas y es apoyo para la resolución de situaciones problemáticas generadas por la operación.</t>
  </si>
  <si>
    <t>1.3.	Fomenta la participación, motivación y consulta de su equipo de trabajo y colaboradores, logrando un buen ambiente de trabajo.</t>
  </si>
  <si>
    <t>1.4.	Vela por la seguridad y salud de su equipo de trabajo y colaboradores, promoviendo bienestar y ambientes saludables, escucha y atiende de manera empática las necesidad individuales y colectivas.</t>
  </si>
  <si>
    <t>2.1.	Se muestra con buena actitud, disposición para atender las diferentes situaciones, realizando acompa?amiento y guía para la resolución de conflictos.</t>
  </si>
  <si>
    <t>2.2.	Mantiene un trato respetuoso, amable y cordial, promoviendo la sana convivencia.</t>
  </si>
  <si>
    <t>2.3.	Gestiona requerimientos con diligencia y proactividad, dando respuesta oportuna a las solicitudes realizadas de manera verbal o escrita, resolviendo situaciones, corrigiendo de manera eficaz y evitando riesgos potenciales.</t>
  </si>
  <si>
    <t>3.1	Asigna los recursos requeridos, o mantiene informado a los solicitantes de estos sobre el estado y gestión de los requerimientos, evitando incumplimientos a lineamientos internos, requisitos contractuales y legales.</t>
  </si>
  <si>
    <t>3.2.	Utiliza de manera eficiente y razonable los recursos disponibles, evitando desperdicios.</t>
  </si>
  <si>
    <t>3.3	Demuestra compromiso, planificación, organización y calidad de trabajo, suministrando herramientas a su equipo y colaboradores para el desarrollo eficiente de las actividades.</t>
  </si>
  <si>
    <t>4.1.	Da cumplimiento a los resultados esperados por la organización, manteniendo informado a su equipo y colaboradores sobre acciones de mejora pertinentes para mantener o corregir los resultados obtenidos.</t>
  </si>
  <si>
    <t>4.2.	Promueve espacios de capacitación, formación y entrenamiento conforme a las necesidades del SGI – Sistema de Gestión Integrado. Motivando la realización de pausas activas y prevención de accidentes de trabajo y enfermedades laborales.</t>
  </si>
  <si>
    <t>Liderazgo</t>
  </si>
  <si>
    <t>Actitud de servicio</t>
  </si>
  <si>
    <t>Recursos</t>
  </si>
  <si>
    <t>Orientación de resultados</t>
  </si>
  <si>
    <t xml:space="preserve">TOTAL </t>
  </si>
  <si>
    <t>19.09.2024</t>
  </si>
  <si>
    <t>20.09.2024</t>
  </si>
  <si>
    <t>23.09.2024</t>
  </si>
  <si>
    <t>24.09.2024</t>
  </si>
  <si>
    <t>25.09.2024</t>
  </si>
  <si>
    <t>07.10.2024</t>
  </si>
  <si>
    <t>09.10.2024</t>
  </si>
  <si>
    <t>10.10.2024</t>
  </si>
  <si>
    <t xml:space="preserve">JHON WILMER RAMIREZ RODRIGUEZ </t>
  </si>
  <si>
    <t xml:space="preserve"> ADMINISTRADOR DE PUNTO DE VENTA</t>
  </si>
  <si>
    <t xml:space="preserve">HENRY MAURICIO VALDERRAMA GARZON </t>
  </si>
  <si>
    <t xml:space="preserve"> GERENTE GENERAL</t>
  </si>
  <si>
    <t xml:space="preserve">DIXON FABIAN RAMIREZ MUNOZ </t>
  </si>
  <si>
    <t xml:space="preserve"> JEFE DE CONTABILIDAD</t>
  </si>
  <si>
    <t xml:space="preserve">MARIA MARILLEY RODRIGUEZ PEREZ </t>
  </si>
  <si>
    <t xml:space="preserve">FRANCISCO JAVIER STEVENS QUINTERO </t>
  </si>
  <si>
    <t xml:space="preserve"> DIRECTOR COMERCIAL</t>
  </si>
  <si>
    <t xml:space="preserve">CESAR DAVID ROJAS ORTIZ </t>
  </si>
  <si>
    <t xml:space="preserve"> SUBGERENTE</t>
  </si>
  <si>
    <t xml:space="preserve">JUAN PABLO GAMBOA MARTINEZ </t>
  </si>
  <si>
    <t xml:space="preserve">MERY YURANY ROJAS RAMIREZ </t>
  </si>
  <si>
    <t xml:space="preserve">CHRISTIAN ANDREI AROSA ARCINIEGAS </t>
  </si>
  <si>
    <t xml:space="preserve"> COORDINADOR DE TALLER</t>
  </si>
  <si>
    <t xml:space="preserve">JULIAN ENRIQUE JAIMES ARROYO </t>
  </si>
  <si>
    <t xml:space="preserve">YEISON  DUQUE GONZALEZ </t>
  </si>
  <si>
    <t xml:space="preserve">LUIS GABRIEL BARRETO CARDOZO </t>
  </si>
  <si>
    <t xml:space="preserve">JOHAN NICOLAS ZORRO PASTRAN </t>
  </si>
  <si>
    <t xml:space="preserve">ALEXANDER  CELIS PENAGOS </t>
  </si>
  <si>
    <t xml:space="preserve"> JEFE DE COMPRAS</t>
  </si>
  <si>
    <t xml:space="preserve">YUDI MARCELA GUERRERO  </t>
  </si>
  <si>
    <t xml:space="preserve">SERGIO DAVID SUAREZ ROMERO </t>
  </si>
  <si>
    <t xml:space="preserve"> JEFE DE SERVICIO TECNICO</t>
  </si>
  <si>
    <t xml:space="preserve">OSCAR EDUARDO RENGIFO LEBAZA </t>
  </si>
  <si>
    <t xml:space="preserve">JUAN SEBASTIAN BUITRAGO CHACON </t>
  </si>
  <si>
    <t xml:space="preserve">FREDY MAURICIO CAMPOS VILLAMIZAR </t>
  </si>
  <si>
    <t xml:space="preserve">BRAYAN ESTIVEN BAQUERO SOLANO </t>
  </si>
  <si>
    <t>cargos</t>
  </si>
  <si>
    <t>LIDERAZGO</t>
  </si>
  <si>
    <t>ACTITUD DE SERVICIO</t>
  </si>
  <si>
    <t>GESTIÓN DE RECURSOS</t>
  </si>
  <si>
    <t>ORIENTACIÓN DE RESULTADOS</t>
  </si>
  <si>
    <t>Administradores</t>
  </si>
  <si>
    <t>Coordinadores ST</t>
  </si>
  <si>
    <t>Jefe de contabilidad</t>
  </si>
  <si>
    <t>Jefe de servicio técnico</t>
  </si>
  <si>
    <t>Director comercial</t>
  </si>
  <si>
    <t>Subgerente</t>
  </si>
  <si>
    <t>Gerente</t>
  </si>
  <si>
    <t>Jefe de compras</t>
  </si>
  <si>
    <t>JEFES</t>
  </si>
  <si>
    <t>PROMEDIOS</t>
  </si>
  <si>
    <t>ADMINISTRADORES</t>
  </si>
  <si>
    <t>PROMEDIO</t>
  </si>
  <si>
    <t>GRUPO DE TRABAJADORES</t>
  </si>
  <si>
    <t>DEFICIENCIAS PRESENTADAS</t>
  </si>
  <si>
    <t>POSIBLES CAUSAS</t>
  </si>
  <si>
    <t>PLAN DE ACCIÓN
POSIBLES SOLUCIONES</t>
  </si>
  <si>
    <t>ENFOQUE</t>
  </si>
  <si>
    <t>DESCRIPCIÓN</t>
  </si>
  <si>
    <t>Gerente
Jefe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</si>
</sst>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0" fillId="33" borderId="0" xfId="0" applyFill="1"/>
    <xf numFmtId="1" fontId="0" fillId="0" borderId="0" xfId="0" applyNumberFormat="1"/>
    <xf numFmtId="0" fontId="0" fillId="0" borderId="10" xfId="0" applyBorder="1"/>
    <xf numFmtId="1" fontId="0" fillId="0" borderId="10" xfId="0" applyNumberFormat="1" applyBorder="1"/>
    <xf numFmtId="1" fontId="18" fillId="0" borderId="0" xfId="0" applyNumberFormat="1" applyFont="1"/>
    <xf numFmtId="1" fontId="16" fillId="0" borderId="0" xfId="0" applyNumberFormat="1" applyFont="1"/>
    <xf numFmtId="1" fontId="19" fillId="34" borderId="0" xfId="0" applyNumberFormat="1" applyFont="1" applyFill="1"/>
    <xf numFmtId="0" fontId="0" fillId="0" borderId="0" xfId="0" applyAlignment="1">
      <alignment vertical="center" wrapText="1"/>
    </xf>
    <xf numFmtId="0" fontId="16" fillId="34" borderId="12" xfId="0" applyFont="1" applyFill="1" applyBorder="1" applyAlignment="1">
      <alignment horizontal="center" vertical="center"/>
    </xf>
    <xf numFmtId="0" fontId="16" fillId="34" borderId="13" xfId="0" applyFont="1" applyFill="1" applyBorder="1" applyAlignment="1">
      <alignment horizontal="center" vertical="center"/>
    </xf>
    <xf numFmtId="0" fontId="20" fillId="0" borderId="11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vertical="center"/>
    </xf>
    <xf numFmtId="0" fontId="21" fillId="0" borderId="10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6" fillId="34" borderId="11" xfId="0" applyFont="1" applyFill="1" applyBorder="1" applyAlignment="1">
      <alignment horizontal="center" vertical="center" wrapText="1"/>
    </xf>
    <xf numFmtId="0" fontId="16" fillId="34" borderId="14" xfId="0" applyFont="1" applyFill="1" applyBorder="1" applyAlignment="1">
      <alignment horizontal="center" vertical="center" wrapText="1"/>
    </xf>
    <xf numFmtId="0" fontId="16" fillId="34" borderId="12" xfId="0" applyFont="1" applyFill="1" applyBorder="1" applyAlignment="1">
      <alignment horizontal="center" vertical="center"/>
    </xf>
    <xf numFmtId="0" fontId="16" fillId="34" borderId="13" xfId="0" applyFont="1" applyFill="1" applyBorder="1" applyAlignment="1">
      <alignment horizontal="center" vertical="center"/>
    </xf>
    <xf numFmtId="0" fontId="16" fillId="34" borderId="11" xfId="0" applyFont="1" applyFill="1" applyBorder="1" applyAlignment="1">
      <alignment horizontal="center" vertical="center"/>
    </xf>
    <xf numFmtId="0" fontId="16" fillId="34" borderId="14" xfId="0" applyFont="1" applyFill="1" applyBorder="1" applyAlignment="1">
      <alignment horizontal="center" vertical="center"/>
    </xf>
    <xf numFmtId="0" fontId="0" fillId="0" borderId="18" xfId="0" applyBorder="1"/>
    <xf numFmtId="1" fontId="17" fillId="35" borderId="19" xfId="0" applyNumberFormat="1" applyFont="1" applyFill="1" applyBorder="1"/>
    <xf numFmtId="1" fontId="18" fillId="34" borderId="20" xfId="0" applyNumberFormat="1" applyFont="1" applyFill="1" applyBorder="1"/>
    <xf numFmtId="1" fontId="0" fillId="38" borderId="19" xfId="0" applyNumberFormat="1" applyFill="1" applyBorder="1"/>
    <xf numFmtId="1" fontId="0" fillId="36" borderId="19" xfId="0" applyNumberFormat="1" applyFill="1" applyBorder="1"/>
    <xf numFmtId="1" fontId="17" fillId="37" borderId="19" xfId="0" applyNumberFormat="1" applyFont="1" applyFill="1" applyBorder="1"/>
    <xf numFmtId="1" fontId="18" fillId="34" borderId="23" xfId="0" applyNumberFormat="1" applyFont="1" applyFill="1" applyBorder="1"/>
    <xf numFmtId="0" fontId="0" fillId="0" borderId="21" xfId="0" applyBorder="1"/>
    <xf numFmtId="1" fontId="0" fillId="38" borderId="22" xfId="0" applyNumberFormat="1" applyFill="1" applyBorder="1"/>
    <xf numFmtId="0" fontId="16" fillId="34" borderId="24" xfId="0" applyFont="1" applyFill="1" applyBorder="1"/>
    <xf numFmtId="1" fontId="18" fillId="34" borderId="25" xfId="0" applyNumberFormat="1" applyFont="1" applyFill="1" applyBorder="1"/>
    <xf numFmtId="1" fontId="18" fillId="34" borderId="26" xfId="0" applyNumberFormat="1" applyFont="1" applyFill="1" applyBorder="1"/>
    <xf numFmtId="0" fontId="0" fillId="0" borderId="15" xfId="0" applyBorder="1"/>
    <xf numFmtId="1" fontId="17" fillId="35" borderId="16" xfId="0" applyNumberFormat="1" applyFont="1" applyFill="1" applyBorder="1"/>
    <xf numFmtId="1" fontId="18" fillId="34" borderId="17" xfId="0" applyNumberFormat="1" applyFont="1" applyFill="1" applyBorder="1"/>
    <xf numFmtId="0" fontId="16" fillId="34" borderId="27" xfId="0" applyFont="1" applyFill="1" applyBorder="1" applyAlignment="1">
      <alignment horizontal="center" vertical="center"/>
    </xf>
    <xf numFmtId="0" fontId="16" fillId="34" borderId="28" xfId="0" applyFont="1" applyFill="1" applyBorder="1" applyAlignment="1">
      <alignment horizontal="center" vertical="center" wrapText="1"/>
    </xf>
    <xf numFmtId="0" fontId="16" fillId="34" borderId="29" xfId="0" applyFont="1" applyFill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ysClr val="windowText" lastClr="000000"/>
                </a:solidFill>
              </a:rPr>
              <a:t>RESULTADO POR CARGOS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COMPARATIVO!$I$4:$I$11</c:f>
              <c:strCache>
                <c:ptCount val="8"/>
                <c:pt idx="0">
                  <c:v>Gerente</c:v>
                </c:pt>
                <c:pt idx="1">
                  <c:v>Subgerente</c:v>
                </c:pt>
                <c:pt idx="2">
                  <c:v>Director comercial</c:v>
                </c:pt>
                <c:pt idx="3">
                  <c:v>Jefe de contabilidad</c:v>
                </c:pt>
                <c:pt idx="4">
                  <c:v>Jefe de servicio técnico</c:v>
                </c:pt>
                <c:pt idx="5">
                  <c:v>Jefe de compras</c:v>
                </c:pt>
                <c:pt idx="6">
                  <c:v>Administradores</c:v>
                </c:pt>
                <c:pt idx="7">
                  <c:v>Coordinadores ST</c:v>
                </c:pt>
              </c:strCache>
            </c:strRef>
          </c:cat>
          <c:val>
            <c:numRef>
              <c:f>COMPARATIVO!$J$4:$J$11</c:f>
              <c:numCache>
                <c:formatCode>0</c:formatCode>
                <c:ptCount val="8"/>
                <c:pt idx="0">
                  <c:v>52.888235294117642</c:v>
                </c:pt>
                <c:pt idx="1">
                  <c:v>89.114285714285714</c:v>
                </c:pt>
                <c:pt idx="2">
                  <c:v>95.137500000000003</c:v>
                </c:pt>
                <c:pt idx="3">
                  <c:v>97.933333333333337</c:v>
                </c:pt>
                <c:pt idx="4">
                  <c:v>96.583333333333329</c:v>
                </c:pt>
                <c:pt idx="5">
                  <c:v>87.5</c:v>
                </c:pt>
                <c:pt idx="6">
                  <c:v>87.505882352941171</c:v>
                </c:pt>
                <c:pt idx="7">
                  <c:v>92.283333333333317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F-47FB-B727-F286567EB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7343055"/>
        <c:axId val="677355055"/>
      </c:barChart>
      <c:catAx>
        <c:axId val="677343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7355055"/>
        <c:crosses val="autoZero"/>
        <c:auto val="1"/>
        <c:lblAlgn val="ctr"/>
        <c:lblOffset val="100"/>
        <c:noMultiLvlLbl val="0"/>
      </c:catAx>
      <c:valAx>
        <c:axId val="677355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7343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ysClr val="windowText" lastClr="000000"/>
                </a:solidFill>
              </a:rPr>
              <a:t>RESULTADOS</a:t>
            </a:r>
            <a:r>
              <a:rPr lang="es-ES" baseline="0">
                <a:solidFill>
                  <a:sysClr val="windowText" lastClr="000000"/>
                </a:solidFill>
              </a:rPr>
              <a:t> POR EFOQUE</a:t>
            </a:r>
            <a:endParaRPr lang="es-E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COMPARATIVO!$K$4:$K$7</c:f>
              <c:strCache>
                <c:ptCount val="4"/>
                <c:pt idx="0">
                  <c:v>Liderazgo</c:v>
                </c:pt>
                <c:pt idx="1">
                  <c:v>Actitud de servicio</c:v>
                </c:pt>
                <c:pt idx="2">
                  <c:v>Recursos</c:v>
                </c:pt>
                <c:pt idx="3">
                  <c:v>Orientación de resultados</c:v>
                </c:pt>
              </c:strCache>
            </c:strRef>
          </c:cat>
          <c:val>
            <c:numRef>
              <c:f>COMPARATIVO!$L$4:$L$7</c:f>
              <c:numCache>
                <c:formatCode>0</c:formatCode>
                <c:ptCount val="4"/>
                <c:pt idx="0">
                  <c:v>86.619914215686279</c:v>
                </c:pt>
                <c:pt idx="1">
                  <c:v>89.816863620448174</c:v>
                </c:pt>
                <c:pt idx="2">
                  <c:v>89.721717436974785</c:v>
                </c:pt>
                <c:pt idx="3">
                  <c:v>83.283547794117652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21-41DC-A633-BA30C3B42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7352175"/>
        <c:axId val="677352655"/>
      </c:barChart>
      <c:catAx>
        <c:axId val="6773521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7352655"/>
        <c:crosses val="autoZero"/>
        <c:auto val="1"/>
        <c:lblAlgn val="ctr"/>
        <c:lblOffset val="100"/>
        <c:noMultiLvlLbl val="0"/>
      </c:catAx>
      <c:valAx>
        <c:axId val="6773526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7352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ysClr val="windowText" lastClr="000000"/>
                </a:solidFill>
              </a:rPr>
              <a:t>LIDERAZGO</a:t>
            </a:r>
          </a:p>
        </c:rich>
      </c:tx>
      <c:layout>
        <c:manualLayout>
          <c:xMode val="edge"/>
          <c:yMode val="edge"/>
          <c:x val="0.367305555555555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COMPARATIVO!$N$4:$N$7</c:f>
              <c:strCache>
                <c:ptCount val="4"/>
                <c:pt idx="0">
                  <c:v>1.1.	Demuestra conocimiento, e imparte instrucciones de manera oportuna, clara y comprensible.</c:v>
                </c:pt>
                <c:pt idx="1">
                  <c:v>1.2.	Aporta ideas y es apoyo para la resolución de situaciones problemáticas generadas por la operación.</c:v>
                </c:pt>
                <c:pt idx="2">
                  <c:v>1.3.	Fomenta la participación, motivación y consulta de su equipo de trabajo y colaboradores, logrando un buen ambiente de trabajo.</c:v>
                </c:pt>
                <c:pt idx="3">
                  <c:v>1.4.	Vela por la seguridad y salud de su equipo de trabajo y colaboradores, promoviendo bienestar y ambientes saludables, escucha y atiende de manera empática las necesidad individuales y colectivas.</c:v>
                </c:pt>
              </c:strCache>
            </c:strRef>
          </c:cat>
          <c:val>
            <c:numRef>
              <c:f>COMPARATIVO!$O$4:$O$7</c:f>
              <c:numCache>
                <c:formatCode>0</c:formatCode>
                <c:ptCount val="4"/>
                <c:pt idx="0">
                  <c:v>83.707865168539328</c:v>
                </c:pt>
                <c:pt idx="1">
                  <c:v>83.426966292134836</c:v>
                </c:pt>
                <c:pt idx="2">
                  <c:v>84.269662921348313</c:v>
                </c:pt>
                <c:pt idx="3">
                  <c:v>81.741573033707866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5-481D-8B88-32DA2A240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42821759"/>
        <c:axId val="642822239"/>
      </c:barChart>
      <c:catAx>
        <c:axId val="6428217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2822239"/>
        <c:crosses val="autoZero"/>
        <c:auto val="1"/>
        <c:lblAlgn val="ctr"/>
        <c:lblOffset val="100"/>
        <c:noMultiLvlLbl val="0"/>
      </c:catAx>
      <c:valAx>
        <c:axId val="6428222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428217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ysClr val="windowText" lastClr="000000"/>
                </a:solidFill>
              </a:rPr>
              <a:t>ACTITUD DE SERVICIO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COMPARATIVO!$N$8:$N$10</c:f>
              <c:strCache>
                <c:ptCount val="3"/>
                <c:pt idx="0">
                  <c:v>2.1.	Se muestra con buena actitud, disposición para atender las diferentes situaciones, realizando acompa?amiento y guía para la resolución de conflictos.</c:v>
                </c:pt>
                <c:pt idx="1">
                  <c:v>2.2.	Mantiene un trato respetuoso, amable y cordial, promoviendo la sana convivencia.</c:v>
                </c:pt>
                <c:pt idx="2">
                  <c:v>2.3.	Gestiona requerimientos con diligencia y proactividad, dando respuesta oportuna a las solicitudes realizadas de manera verbal o escrita, resolviendo situaciones, corrigiendo de manera eficaz y evitando riesgos potenciales.</c:v>
                </c:pt>
              </c:strCache>
            </c:strRef>
          </c:cat>
          <c:val>
            <c:numRef>
              <c:f>COMPARATIVO!$O$8:$O$10</c:f>
              <c:numCache>
                <c:formatCode>0</c:formatCode>
                <c:ptCount val="3"/>
                <c:pt idx="0">
                  <c:v>83.988764044943821</c:v>
                </c:pt>
                <c:pt idx="1">
                  <c:v>88.764044943820224</c:v>
                </c:pt>
                <c:pt idx="2">
                  <c:v>84.831460674157299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7B-4E14-A6D6-7CAB46308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4859487"/>
        <c:axId val="134856127"/>
      </c:barChart>
      <c:catAx>
        <c:axId val="1348594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4856127"/>
        <c:crosses val="autoZero"/>
        <c:auto val="1"/>
        <c:lblAlgn val="ctr"/>
        <c:lblOffset val="100"/>
        <c:noMultiLvlLbl val="0"/>
      </c:catAx>
      <c:valAx>
        <c:axId val="1348561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4859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ysClr val="windowText" lastClr="000000"/>
                </a:solidFill>
              </a:rPr>
              <a:t>GESTIÓN</a:t>
            </a:r>
            <a:r>
              <a:rPr lang="es-ES" baseline="0">
                <a:solidFill>
                  <a:sysClr val="windowText" lastClr="000000"/>
                </a:solidFill>
              </a:rPr>
              <a:t> DE RECURSOS</a:t>
            </a:r>
            <a:endParaRPr lang="es-E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COMPARATIVO!$N$11:$N$13</c:f>
              <c:strCache>
                <c:ptCount val="3"/>
                <c:pt idx="0">
                  <c:v>3.1	Asigna los recursos requeridos, o mantiene informado a los solicitantes de estos sobre el estado y gestión de los requerimientos, evitando incumplimientos a lineamientos internos, requisitos contractuales y legales.</c:v>
                </c:pt>
                <c:pt idx="1">
                  <c:v>3.2.	Utiliza de manera eficiente y razonable los recursos disponibles, evitando desperdicios.</c:v>
                </c:pt>
                <c:pt idx="2">
                  <c:v>3.3	Demuestra compromiso, planificación, organización y calidad de trabajo, suministrando herramientas a su equipo y colaboradores para el desarrollo eficiente de las actividades.</c:v>
                </c:pt>
              </c:strCache>
            </c:strRef>
          </c:cat>
          <c:val>
            <c:numRef>
              <c:f>COMPARATIVO!$O$11:$O$13</c:f>
              <c:numCache>
                <c:formatCode>0</c:formatCode>
                <c:ptCount val="3"/>
                <c:pt idx="0">
                  <c:v>83.988764044943821</c:v>
                </c:pt>
                <c:pt idx="1">
                  <c:v>87.359550561797747</c:v>
                </c:pt>
                <c:pt idx="2">
                  <c:v>85.955056179775283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D3-4593-80EE-3B803523A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7364655"/>
        <c:axId val="677362255"/>
      </c:barChart>
      <c:catAx>
        <c:axId val="6773646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7362255"/>
        <c:crosses val="autoZero"/>
        <c:auto val="1"/>
        <c:lblAlgn val="ctr"/>
        <c:lblOffset val="100"/>
        <c:noMultiLvlLbl val="0"/>
      </c:catAx>
      <c:valAx>
        <c:axId val="677362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7364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ORIENTACIÓN DE RESULTADOS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COMPARATIVO!$N$14:$N$15</c:f>
              <c:strCache>
                <c:ptCount val="2"/>
                <c:pt idx="0">
                  <c:v>4.1.	Da cumplimiento a los resultados esperados por la organización, manteniendo informado a su equipo y colaboradores sobre acciones de mejora pertinentes para mantener o corregir los resultados obtenidos.</c:v>
                </c:pt>
                <c:pt idx="1">
                  <c:v>4.2.	Promueve espacios de capacitación, formación y entrenamiento conforme a las necesidades del SGI – Sistema de Gestión Integrado. Motivando la realización de pausas activas y prevención de accidentes de trabajo y enfermedades laborales.</c:v>
                </c:pt>
              </c:strCache>
            </c:strRef>
          </c:cat>
          <c:val>
            <c:numRef>
              <c:f>COMPARATIVO!$O$14:$O$15</c:f>
              <c:numCache>
                <c:formatCode>0</c:formatCode>
                <c:ptCount val="2"/>
                <c:pt idx="0">
                  <c:v>85.674157303370791</c:v>
                </c:pt>
                <c:pt idx="1">
                  <c:v>82.303370786516851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CB-46F9-81AD-8DD2B41C1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31639503"/>
        <c:axId val="1531639983"/>
      </c:barChart>
      <c:catAx>
        <c:axId val="1531639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31639983"/>
        <c:crosses val="autoZero"/>
        <c:auto val="1"/>
        <c:lblAlgn val="ctr"/>
        <c:lblOffset val="100"/>
        <c:noMultiLvlLbl val="0"/>
      </c:catAx>
      <c:valAx>
        <c:axId val="1531639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316395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784860</xdr:colOff>
      <xdr:row>12</xdr:row>
      <xdr:rowOff>110490</xdr:rowOff>
    </xdr:from>
    <xdr:to>
      <xdr:col>5</xdr:col>
      <xdr:colOff>434340</xdr:colOff>
      <xdr:row>28</xdr:row>
      <xdr:rowOff>68580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32462E3-D86F-86E2-43C3-AAEF70E0E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403860</xdr:colOff>
      <xdr:row>17</xdr:row>
      <xdr:rowOff>60960</xdr:rowOff>
    </xdr:from>
    <xdr:to>
      <xdr:col>5</xdr:col>
      <xdr:colOff>312420</xdr:colOff>
      <xdr:row>17</xdr:row>
      <xdr:rowOff>60960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64C3100-CBCD-67DD-3806-F071D904FB59}"/>
            </a:ext>
          </a:extLst>
        </xdr:cNvPr>
        <xdr:cNvCxnSpPr/>
      </xdr:nvCxnSpPr>
      <xdr:spPr>
        <a:xfrm>
          <a:off x="1196340" y="3489960"/>
          <a:ext cx="540258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487680</xdr:colOff>
      <xdr:row>12</xdr:row>
      <xdr:rowOff>87630</xdr:rowOff>
    </xdr:from>
    <xdr:to>
      <xdr:col>10</xdr:col>
      <xdr:colOff>845820</xdr:colOff>
      <xdr:row>28</xdr:row>
      <xdr:rowOff>30480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FAB33BB-40B7-5011-317A-A6E39AEC18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1093469</xdr:colOff>
      <xdr:row>11</xdr:row>
      <xdr:rowOff>34290</xdr:rowOff>
    </xdr:from>
    <xdr:to>
      <xdr:col>15</xdr:col>
      <xdr:colOff>171449</xdr:colOff>
      <xdr:row>28</xdr:row>
      <xdr:rowOff>123825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0B2F3CA-2C8A-101F-D170-4A1DD13E94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1120140</xdr:colOff>
      <xdr:row>28</xdr:row>
      <xdr:rowOff>163830</xdr:rowOff>
    </xdr:from>
    <xdr:to>
      <xdr:col>15</xdr:col>
      <xdr:colOff>179070</xdr:colOff>
      <xdr:row>47</xdr:row>
      <xdr:rowOff>28575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7102ECA-766B-8231-1E6E-FC8314D47E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266700</xdr:colOff>
      <xdr:row>11</xdr:row>
      <xdr:rowOff>57150</xdr:rowOff>
    </xdr:from>
    <xdr:to>
      <xdr:col>21</xdr:col>
      <xdr:colOff>752475</xdr:colOff>
      <xdr:row>30</xdr:row>
      <xdr:rowOff>110490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23DC440-FAC9-595D-2DBB-AF7F690FCC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276225</xdr:colOff>
      <xdr:row>30</xdr:row>
      <xdr:rowOff>148590</xdr:rowOff>
    </xdr:from>
    <xdr:to>
      <xdr:col>22</xdr:col>
      <xdr:colOff>85725</xdr:colOff>
      <xdr:row>48</xdr:row>
      <xdr:rowOff>123825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DB91F5F-5A60-DA2E-5897-664ED7AB5F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7241A-D40A-4F6E-929B-DCCC3ECE5727}">
  <dimension ref="A1:V96"/>
  <sheetViews>
    <sheetView topLeftCell="A82" workbookViewId="0">
      <selection activeCell="D102" sqref="D102"/>
    </sheetView>
  </sheetViews>
  <sheetFormatPr baseColWidth="10" defaultRowHeight="14.4" x14ac:dyDescent="0.3"/>
  <cols>
    <col min="2" max="2" width="39.6640625" customWidth="1"/>
    <col min="3" max="3" width="11" bestFit="1" customWidth="1"/>
    <col min="4" max="4" width="32.6640625" bestFit="1" customWidth="1"/>
  </cols>
  <sheetData>
    <row r="1" spans="1:22" x14ac:dyDescent="0.3">
      <c r="F1" s="15" t="s">
        <v>57</v>
      </c>
      <c r="G1" s="15"/>
      <c r="H1" s="15"/>
      <c r="I1" s="15"/>
      <c r="J1" s="15" t="s">
        <v>58</v>
      </c>
      <c r="K1" s="15"/>
      <c r="L1" s="15"/>
      <c r="M1" s="15" t="s">
        <v>59</v>
      </c>
      <c r="N1" s="15"/>
      <c r="O1" s="15"/>
      <c r="P1" s="15" t="s">
        <v>60</v>
      </c>
      <c r="Q1" s="15"/>
    </row>
    <row r="2" spans="1:22" x14ac:dyDescent="0.3">
      <c r="A2" t="s">
        <v>0</v>
      </c>
      <c r="B2" t="s">
        <v>1</v>
      </c>
      <c r="D2" t="s">
        <v>56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</row>
    <row r="3" spans="1:22" x14ac:dyDescent="0.3">
      <c r="A3">
        <v>2</v>
      </c>
      <c r="B3" t="s">
        <v>28</v>
      </c>
      <c r="C3">
        <v>1069758590</v>
      </c>
      <c r="D3" s="1" t="s">
        <v>29</v>
      </c>
      <c r="E3" t="s">
        <v>20</v>
      </c>
      <c r="F3">
        <v>50</v>
      </c>
      <c r="G3">
        <v>50</v>
      </c>
      <c r="H3">
        <v>50</v>
      </c>
      <c r="I3">
        <v>50</v>
      </c>
      <c r="J3">
        <v>50</v>
      </c>
      <c r="K3">
        <v>50</v>
      </c>
      <c r="L3">
        <v>50</v>
      </c>
      <c r="M3">
        <v>50</v>
      </c>
      <c r="N3">
        <v>50</v>
      </c>
      <c r="O3">
        <v>25</v>
      </c>
      <c r="P3">
        <v>50</v>
      </c>
      <c r="Q3">
        <v>25</v>
      </c>
      <c r="R3">
        <v>50</v>
      </c>
      <c r="S3">
        <v>50</v>
      </c>
      <c r="T3">
        <v>41.7</v>
      </c>
      <c r="U3">
        <v>37.5</v>
      </c>
      <c r="V3">
        <v>44.8</v>
      </c>
    </row>
    <row r="4" spans="1:22" x14ac:dyDescent="0.3">
      <c r="A4">
        <v>3</v>
      </c>
      <c r="B4" t="s">
        <v>30</v>
      </c>
      <c r="C4">
        <v>80857910</v>
      </c>
      <c r="D4" s="1" t="s">
        <v>31</v>
      </c>
      <c r="E4" t="s">
        <v>20</v>
      </c>
      <c r="F4">
        <v>75</v>
      </c>
      <c r="G4">
        <v>75</v>
      </c>
      <c r="H4">
        <v>75</v>
      </c>
      <c r="I4">
        <v>75</v>
      </c>
      <c r="J4">
        <v>75</v>
      </c>
      <c r="K4">
        <v>75</v>
      </c>
      <c r="L4">
        <v>75</v>
      </c>
      <c r="M4">
        <v>75</v>
      </c>
      <c r="N4">
        <v>75</v>
      </c>
      <c r="O4">
        <v>75</v>
      </c>
      <c r="P4">
        <v>75</v>
      </c>
      <c r="Q4">
        <v>75</v>
      </c>
      <c r="R4">
        <v>75</v>
      </c>
      <c r="S4">
        <v>75</v>
      </c>
      <c r="T4">
        <v>75</v>
      </c>
      <c r="U4">
        <v>75</v>
      </c>
      <c r="V4">
        <v>75</v>
      </c>
    </row>
    <row r="5" spans="1:22" x14ac:dyDescent="0.3">
      <c r="A5">
        <v>4</v>
      </c>
      <c r="B5" t="s">
        <v>32</v>
      </c>
      <c r="C5">
        <v>1022943489</v>
      </c>
      <c r="D5" s="1" t="s">
        <v>33</v>
      </c>
      <c r="E5" t="s">
        <v>20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</row>
    <row r="6" spans="1:22" x14ac:dyDescent="0.3">
      <c r="A6">
        <v>5</v>
      </c>
      <c r="B6" t="s">
        <v>34</v>
      </c>
      <c r="C6">
        <v>1024504135</v>
      </c>
      <c r="D6" s="1" t="s">
        <v>29</v>
      </c>
      <c r="E6" t="s">
        <v>20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</row>
    <row r="7" spans="1:22" x14ac:dyDescent="0.3">
      <c r="A7">
        <v>6</v>
      </c>
      <c r="B7" t="s">
        <v>35</v>
      </c>
      <c r="C7">
        <v>1010188170</v>
      </c>
      <c r="D7" s="1" t="s">
        <v>36</v>
      </c>
      <c r="E7" t="s">
        <v>20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">
      <c r="A8">
        <v>7</v>
      </c>
      <c r="B8" t="s">
        <v>34</v>
      </c>
      <c r="C8">
        <v>1024504135</v>
      </c>
      <c r="D8" s="1" t="s">
        <v>29</v>
      </c>
      <c r="E8" t="s">
        <v>20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">
      <c r="A9">
        <v>8</v>
      </c>
      <c r="B9" t="s">
        <v>34</v>
      </c>
      <c r="C9">
        <v>1024504135</v>
      </c>
      <c r="D9" s="1" t="s">
        <v>29</v>
      </c>
      <c r="E9" t="s">
        <v>20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">
      <c r="A10">
        <v>9</v>
      </c>
      <c r="B10" t="s">
        <v>34</v>
      </c>
      <c r="C10">
        <v>1024504135</v>
      </c>
      <c r="D10" s="1" t="s">
        <v>29</v>
      </c>
      <c r="E10" t="s">
        <v>20</v>
      </c>
      <c r="F10">
        <v>100</v>
      </c>
      <c r="G10">
        <v>100</v>
      </c>
      <c r="H10">
        <v>100</v>
      </c>
      <c r="I10">
        <v>100</v>
      </c>
      <c r="J10">
        <v>100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">
      <c r="A11">
        <v>10</v>
      </c>
      <c r="B11" t="s">
        <v>30</v>
      </c>
      <c r="C11">
        <v>80857910</v>
      </c>
      <c r="D11" s="1" t="s">
        <v>31</v>
      </c>
      <c r="E11" t="s">
        <v>20</v>
      </c>
      <c r="F11">
        <v>0</v>
      </c>
      <c r="G11">
        <v>0</v>
      </c>
      <c r="H11">
        <v>0</v>
      </c>
      <c r="I11">
        <v>0</v>
      </c>
      <c r="J11">
        <v>0</v>
      </c>
      <c r="K11">
        <v>50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16.7</v>
      </c>
      <c r="T11">
        <v>0</v>
      </c>
      <c r="U11">
        <v>0</v>
      </c>
      <c r="V11">
        <v>4.2</v>
      </c>
    </row>
    <row r="12" spans="1:22" x14ac:dyDescent="0.3">
      <c r="A12">
        <v>11</v>
      </c>
      <c r="B12" t="s">
        <v>37</v>
      </c>
      <c r="C12">
        <v>1015451261</v>
      </c>
      <c r="D12" s="1" t="s">
        <v>38</v>
      </c>
      <c r="E12" t="s">
        <v>20</v>
      </c>
      <c r="F12">
        <v>100</v>
      </c>
      <c r="G12">
        <v>100</v>
      </c>
      <c r="H12">
        <v>100</v>
      </c>
      <c r="I12">
        <v>100</v>
      </c>
      <c r="J12">
        <v>100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">
      <c r="A13">
        <v>12</v>
      </c>
      <c r="B13" t="s">
        <v>37</v>
      </c>
      <c r="C13">
        <v>1015451261</v>
      </c>
      <c r="D13" s="1" t="s">
        <v>38</v>
      </c>
      <c r="E13" t="s">
        <v>20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">
      <c r="A14">
        <v>13</v>
      </c>
      <c r="B14" t="s">
        <v>30</v>
      </c>
      <c r="C14">
        <v>80857910</v>
      </c>
      <c r="D14" s="1" t="s">
        <v>31</v>
      </c>
      <c r="E14" t="s">
        <v>20</v>
      </c>
      <c r="F14">
        <v>0</v>
      </c>
      <c r="G14">
        <v>0</v>
      </c>
      <c r="H14">
        <v>0</v>
      </c>
      <c r="I14">
        <v>0</v>
      </c>
      <c r="J14">
        <v>25</v>
      </c>
      <c r="K14">
        <v>25</v>
      </c>
      <c r="L14">
        <v>0</v>
      </c>
      <c r="M14">
        <v>0</v>
      </c>
      <c r="N14">
        <v>25</v>
      </c>
      <c r="O14">
        <v>0</v>
      </c>
      <c r="P14">
        <v>0</v>
      </c>
      <c r="Q14">
        <v>0</v>
      </c>
      <c r="R14">
        <v>0</v>
      </c>
      <c r="S14">
        <v>16.7</v>
      </c>
      <c r="T14">
        <v>8.3000000000000007</v>
      </c>
      <c r="U14">
        <v>0</v>
      </c>
      <c r="V14">
        <v>6.3</v>
      </c>
    </row>
    <row r="15" spans="1:22" x14ac:dyDescent="0.3">
      <c r="A15">
        <v>14</v>
      </c>
      <c r="B15" t="s">
        <v>35</v>
      </c>
      <c r="C15">
        <v>1010188170</v>
      </c>
      <c r="D15" s="1" t="s">
        <v>36</v>
      </c>
      <c r="E15" t="s">
        <v>20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">
      <c r="A16">
        <v>15</v>
      </c>
      <c r="B16" t="s">
        <v>32</v>
      </c>
      <c r="C16">
        <v>1022943489</v>
      </c>
      <c r="D16" s="1" t="s">
        <v>33</v>
      </c>
      <c r="E16" t="s">
        <v>20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</row>
    <row r="17" spans="1:22" x14ac:dyDescent="0.3">
      <c r="A17">
        <v>17</v>
      </c>
      <c r="B17" t="s">
        <v>39</v>
      </c>
      <c r="C17">
        <v>79949372</v>
      </c>
      <c r="D17" s="1" t="s">
        <v>29</v>
      </c>
      <c r="E17" t="s">
        <v>20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">
      <c r="A18">
        <v>18</v>
      </c>
      <c r="B18" t="s">
        <v>40</v>
      </c>
      <c r="C18">
        <v>1032364628</v>
      </c>
      <c r="D18" s="1" t="s">
        <v>29</v>
      </c>
      <c r="E18" t="s">
        <v>20</v>
      </c>
      <c r="F18">
        <v>100</v>
      </c>
      <c r="G18">
        <v>100</v>
      </c>
      <c r="H18">
        <v>100</v>
      </c>
      <c r="I18">
        <v>100</v>
      </c>
      <c r="J18">
        <v>100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">
      <c r="A19">
        <v>19</v>
      </c>
      <c r="B19" t="s">
        <v>40</v>
      </c>
      <c r="C19">
        <v>1032364628</v>
      </c>
      <c r="D19" s="1" t="s">
        <v>29</v>
      </c>
      <c r="E19" t="s">
        <v>20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</row>
    <row r="20" spans="1:22" x14ac:dyDescent="0.3">
      <c r="A20">
        <v>20</v>
      </c>
      <c r="B20" t="s">
        <v>37</v>
      </c>
      <c r="C20">
        <v>1015451261</v>
      </c>
      <c r="D20" s="1" t="s">
        <v>38</v>
      </c>
      <c r="E20" t="s">
        <v>20</v>
      </c>
      <c r="F20">
        <v>100</v>
      </c>
      <c r="G20">
        <v>100</v>
      </c>
      <c r="H20">
        <v>100</v>
      </c>
      <c r="I20">
        <v>100</v>
      </c>
      <c r="J20">
        <v>100</v>
      </c>
      <c r="K20">
        <v>100</v>
      </c>
      <c r="L20">
        <v>100</v>
      </c>
      <c r="M20">
        <v>100</v>
      </c>
      <c r="N20">
        <v>100</v>
      </c>
      <c r="O20">
        <v>75</v>
      </c>
      <c r="P20">
        <v>100</v>
      </c>
      <c r="Q20">
        <v>75</v>
      </c>
      <c r="R20">
        <v>100</v>
      </c>
      <c r="S20">
        <v>100</v>
      </c>
      <c r="T20">
        <v>91.7</v>
      </c>
      <c r="U20">
        <v>87.5</v>
      </c>
      <c r="V20">
        <v>94.8</v>
      </c>
    </row>
    <row r="21" spans="1:22" x14ac:dyDescent="0.3">
      <c r="A21">
        <v>21</v>
      </c>
      <c r="B21" t="s">
        <v>30</v>
      </c>
      <c r="C21">
        <v>80857910</v>
      </c>
      <c r="D21" s="1" t="s">
        <v>31</v>
      </c>
      <c r="E21" t="s">
        <v>20</v>
      </c>
      <c r="F21">
        <v>25</v>
      </c>
      <c r="G21">
        <v>50</v>
      </c>
      <c r="H21">
        <v>50</v>
      </c>
      <c r="I21">
        <v>25</v>
      </c>
      <c r="J21">
        <v>50</v>
      </c>
      <c r="K21">
        <v>50</v>
      </c>
      <c r="L21">
        <v>50</v>
      </c>
      <c r="M21">
        <v>25</v>
      </c>
      <c r="N21">
        <v>50</v>
      </c>
      <c r="O21">
        <v>100</v>
      </c>
      <c r="P21">
        <v>50</v>
      </c>
      <c r="Q21">
        <v>75</v>
      </c>
      <c r="R21">
        <v>37.5</v>
      </c>
      <c r="S21">
        <v>50</v>
      </c>
      <c r="T21">
        <v>58.3</v>
      </c>
      <c r="U21">
        <v>62.5</v>
      </c>
      <c r="V21">
        <v>52.1</v>
      </c>
    </row>
    <row r="22" spans="1:22" x14ac:dyDescent="0.3">
      <c r="A22">
        <v>22</v>
      </c>
      <c r="B22" t="s">
        <v>35</v>
      </c>
      <c r="C22">
        <v>1010188170</v>
      </c>
      <c r="D22" s="1" t="s">
        <v>36</v>
      </c>
      <c r="E22" t="s">
        <v>20</v>
      </c>
      <c r="F22">
        <v>100</v>
      </c>
      <c r="G22">
        <v>75</v>
      </c>
      <c r="H22">
        <v>100</v>
      </c>
      <c r="I22">
        <v>100</v>
      </c>
      <c r="J22">
        <v>100</v>
      </c>
      <c r="K22">
        <v>100</v>
      </c>
      <c r="L22">
        <v>75</v>
      </c>
      <c r="M22">
        <v>75</v>
      </c>
      <c r="N22">
        <v>100</v>
      </c>
      <c r="O22">
        <v>100</v>
      </c>
      <c r="P22">
        <v>100</v>
      </c>
      <c r="Q22">
        <v>75</v>
      </c>
      <c r="R22">
        <v>93.8</v>
      </c>
      <c r="S22">
        <v>91.7</v>
      </c>
      <c r="T22">
        <v>91.7</v>
      </c>
      <c r="U22">
        <v>87.5</v>
      </c>
      <c r="V22">
        <v>91.2</v>
      </c>
    </row>
    <row r="23" spans="1:22" x14ac:dyDescent="0.3">
      <c r="A23">
        <v>23</v>
      </c>
      <c r="B23" t="s">
        <v>28</v>
      </c>
      <c r="C23">
        <v>1069758590</v>
      </c>
      <c r="D23" s="1" t="s">
        <v>29</v>
      </c>
      <c r="E23" t="s">
        <v>20</v>
      </c>
      <c r="F23">
        <v>50</v>
      </c>
      <c r="G23">
        <v>75</v>
      </c>
      <c r="H23">
        <v>25</v>
      </c>
      <c r="I23">
        <v>25</v>
      </c>
      <c r="J23">
        <v>25</v>
      </c>
      <c r="K23">
        <v>50</v>
      </c>
      <c r="L23">
        <v>25</v>
      </c>
      <c r="M23">
        <v>25</v>
      </c>
      <c r="N23">
        <v>50</v>
      </c>
      <c r="O23">
        <v>25</v>
      </c>
      <c r="P23">
        <v>50</v>
      </c>
      <c r="Q23">
        <v>25</v>
      </c>
      <c r="R23">
        <v>43.8</v>
      </c>
      <c r="S23">
        <v>33.299999999999997</v>
      </c>
      <c r="T23">
        <v>33.299999999999997</v>
      </c>
      <c r="U23">
        <v>37.5</v>
      </c>
      <c r="V23">
        <v>37</v>
      </c>
    </row>
    <row r="24" spans="1:22" x14ac:dyDescent="0.3">
      <c r="A24">
        <v>24</v>
      </c>
      <c r="B24" t="s">
        <v>41</v>
      </c>
      <c r="C24">
        <v>1018478464</v>
      </c>
      <c r="D24" s="1" t="s">
        <v>42</v>
      </c>
      <c r="E24" t="s">
        <v>21</v>
      </c>
      <c r="F24">
        <v>100</v>
      </c>
      <c r="G24">
        <v>100</v>
      </c>
      <c r="H24">
        <v>100</v>
      </c>
      <c r="I24">
        <v>100</v>
      </c>
      <c r="J24">
        <v>75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91.7</v>
      </c>
      <c r="T24">
        <v>100</v>
      </c>
      <c r="U24">
        <v>100</v>
      </c>
      <c r="V24">
        <v>97.9</v>
      </c>
    </row>
    <row r="25" spans="1:22" x14ac:dyDescent="0.3">
      <c r="A25">
        <v>25</v>
      </c>
      <c r="B25" t="s">
        <v>34</v>
      </c>
      <c r="C25">
        <v>1024504135</v>
      </c>
      <c r="D25" s="1" t="s">
        <v>29</v>
      </c>
      <c r="E25" t="s">
        <v>21</v>
      </c>
      <c r="F25">
        <v>50</v>
      </c>
      <c r="G25">
        <v>75</v>
      </c>
      <c r="H25">
        <v>25</v>
      </c>
      <c r="I25">
        <v>25</v>
      </c>
      <c r="J25">
        <v>25</v>
      </c>
      <c r="K25">
        <v>0</v>
      </c>
      <c r="L25">
        <v>50</v>
      </c>
      <c r="M25">
        <v>50</v>
      </c>
      <c r="N25">
        <v>75</v>
      </c>
      <c r="O25">
        <v>75</v>
      </c>
      <c r="P25">
        <v>50</v>
      </c>
      <c r="Q25">
        <v>0</v>
      </c>
      <c r="R25">
        <v>43.8</v>
      </c>
      <c r="S25">
        <v>25</v>
      </c>
      <c r="T25">
        <v>66.7</v>
      </c>
      <c r="U25">
        <v>25</v>
      </c>
      <c r="V25">
        <v>40.1</v>
      </c>
    </row>
    <row r="26" spans="1:22" x14ac:dyDescent="0.3">
      <c r="A26">
        <v>27</v>
      </c>
      <c r="B26" t="s">
        <v>43</v>
      </c>
      <c r="C26">
        <v>1019048954</v>
      </c>
      <c r="D26" s="1" t="s">
        <v>29</v>
      </c>
      <c r="E26" t="s">
        <v>21</v>
      </c>
      <c r="F26">
        <v>100</v>
      </c>
      <c r="G26">
        <v>100</v>
      </c>
      <c r="H26">
        <v>100</v>
      </c>
      <c r="I26">
        <v>75</v>
      </c>
      <c r="J26">
        <v>100</v>
      </c>
      <c r="K26">
        <v>100</v>
      </c>
      <c r="L26">
        <v>100</v>
      </c>
      <c r="M26">
        <v>100</v>
      </c>
      <c r="N26">
        <v>100</v>
      </c>
      <c r="O26">
        <v>100</v>
      </c>
      <c r="P26">
        <v>100</v>
      </c>
      <c r="Q26">
        <v>75</v>
      </c>
      <c r="R26">
        <v>93.8</v>
      </c>
      <c r="S26">
        <v>100</v>
      </c>
      <c r="T26">
        <v>100</v>
      </c>
      <c r="U26">
        <v>87.5</v>
      </c>
      <c r="V26">
        <v>95.3</v>
      </c>
    </row>
    <row r="27" spans="1:22" x14ac:dyDescent="0.3">
      <c r="A27">
        <v>28</v>
      </c>
      <c r="B27" t="s">
        <v>44</v>
      </c>
      <c r="C27">
        <v>80187038</v>
      </c>
      <c r="D27" s="1" t="s">
        <v>29</v>
      </c>
      <c r="E27" t="s">
        <v>21</v>
      </c>
      <c r="F27">
        <v>75</v>
      </c>
      <c r="G27">
        <v>75</v>
      </c>
      <c r="H27">
        <v>75</v>
      </c>
      <c r="I27">
        <v>75</v>
      </c>
      <c r="J27">
        <v>75</v>
      </c>
      <c r="K27">
        <v>100</v>
      </c>
      <c r="L27">
        <v>75</v>
      </c>
      <c r="M27">
        <v>50</v>
      </c>
      <c r="N27">
        <v>100</v>
      </c>
      <c r="O27">
        <v>75</v>
      </c>
      <c r="P27">
        <v>75</v>
      </c>
      <c r="Q27">
        <v>75</v>
      </c>
      <c r="R27">
        <v>75</v>
      </c>
      <c r="S27">
        <v>83.3</v>
      </c>
      <c r="T27">
        <v>75</v>
      </c>
      <c r="U27">
        <v>75</v>
      </c>
      <c r="V27">
        <v>77.099999999999994</v>
      </c>
    </row>
    <row r="28" spans="1:22" x14ac:dyDescent="0.3">
      <c r="A28">
        <v>29</v>
      </c>
      <c r="B28" t="s">
        <v>45</v>
      </c>
      <c r="C28">
        <v>11228585</v>
      </c>
      <c r="D28" s="1" t="s">
        <v>29</v>
      </c>
      <c r="E28" t="s">
        <v>21</v>
      </c>
      <c r="F28">
        <v>100</v>
      </c>
      <c r="G28">
        <v>50</v>
      </c>
      <c r="H28">
        <v>100</v>
      </c>
      <c r="I28">
        <v>100</v>
      </c>
      <c r="J28">
        <v>75</v>
      </c>
      <c r="K28">
        <v>100</v>
      </c>
      <c r="L28">
        <v>100</v>
      </c>
      <c r="M28">
        <v>100</v>
      </c>
      <c r="N28">
        <v>100</v>
      </c>
      <c r="O28">
        <v>100</v>
      </c>
      <c r="P28">
        <v>100</v>
      </c>
      <c r="Q28">
        <v>100</v>
      </c>
      <c r="R28">
        <v>87.5</v>
      </c>
      <c r="S28">
        <v>91.7</v>
      </c>
      <c r="T28">
        <v>100</v>
      </c>
      <c r="U28">
        <v>100</v>
      </c>
      <c r="V28">
        <v>94.8</v>
      </c>
    </row>
    <row r="29" spans="1:22" x14ac:dyDescent="0.3">
      <c r="A29">
        <v>30</v>
      </c>
      <c r="B29" t="s">
        <v>46</v>
      </c>
      <c r="C29">
        <v>1018510089</v>
      </c>
      <c r="D29" s="1" t="s">
        <v>42</v>
      </c>
      <c r="E29" t="s">
        <v>21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  <c r="S29">
        <v>100</v>
      </c>
      <c r="T29">
        <v>100</v>
      </c>
      <c r="U29">
        <v>100</v>
      </c>
      <c r="V29">
        <v>100</v>
      </c>
    </row>
    <row r="30" spans="1:22" x14ac:dyDescent="0.3">
      <c r="A30">
        <v>31</v>
      </c>
      <c r="B30" t="s">
        <v>30</v>
      </c>
      <c r="C30">
        <v>80857910</v>
      </c>
      <c r="D30" s="1" t="s">
        <v>31</v>
      </c>
      <c r="E30" t="s">
        <v>21</v>
      </c>
      <c r="F30">
        <v>25</v>
      </c>
      <c r="G30">
        <v>25</v>
      </c>
      <c r="H30">
        <v>25</v>
      </c>
      <c r="I30">
        <v>25</v>
      </c>
      <c r="J30">
        <v>0</v>
      </c>
      <c r="K30">
        <v>50</v>
      </c>
      <c r="L30">
        <v>25</v>
      </c>
      <c r="M30">
        <v>25</v>
      </c>
      <c r="N30">
        <v>25</v>
      </c>
      <c r="O30">
        <v>0</v>
      </c>
      <c r="P30">
        <v>25</v>
      </c>
      <c r="Q30">
        <v>0</v>
      </c>
      <c r="R30">
        <v>25</v>
      </c>
      <c r="S30">
        <v>25</v>
      </c>
      <c r="T30">
        <v>16.7</v>
      </c>
      <c r="U30">
        <v>12.5</v>
      </c>
      <c r="V30">
        <v>19.8</v>
      </c>
    </row>
    <row r="31" spans="1:22" x14ac:dyDescent="0.3">
      <c r="A31">
        <v>32</v>
      </c>
      <c r="B31" t="s">
        <v>32</v>
      </c>
      <c r="C31">
        <v>1022943489</v>
      </c>
      <c r="D31" s="1" t="s">
        <v>33</v>
      </c>
      <c r="E31" t="s">
        <v>21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50</v>
      </c>
      <c r="R31">
        <v>100</v>
      </c>
      <c r="S31">
        <v>100</v>
      </c>
      <c r="T31">
        <v>100</v>
      </c>
      <c r="U31">
        <v>75</v>
      </c>
      <c r="V31">
        <v>93.8</v>
      </c>
    </row>
    <row r="32" spans="1:22" x14ac:dyDescent="0.3">
      <c r="A32">
        <v>33</v>
      </c>
      <c r="B32" t="s">
        <v>47</v>
      </c>
      <c r="C32">
        <v>80009669</v>
      </c>
      <c r="D32" s="1" t="s">
        <v>48</v>
      </c>
      <c r="E32" t="s">
        <v>21</v>
      </c>
      <c r="F32">
        <v>75</v>
      </c>
      <c r="G32">
        <v>75</v>
      </c>
      <c r="H32">
        <v>100</v>
      </c>
      <c r="I32">
        <v>100</v>
      </c>
      <c r="J32">
        <v>100</v>
      </c>
      <c r="K32">
        <v>100</v>
      </c>
      <c r="L32">
        <v>100</v>
      </c>
      <c r="M32">
        <v>100</v>
      </c>
      <c r="N32">
        <v>100</v>
      </c>
      <c r="O32">
        <v>100</v>
      </c>
      <c r="P32">
        <v>75</v>
      </c>
      <c r="Q32">
        <v>50</v>
      </c>
      <c r="R32">
        <v>87.5</v>
      </c>
      <c r="S32">
        <v>100</v>
      </c>
      <c r="T32">
        <v>100</v>
      </c>
      <c r="U32">
        <v>62.5</v>
      </c>
      <c r="V32">
        <v>87.5</v>
      </c>
    </row>
    <row r="33" spans="1:22" x14ac:dyDescent="0.3">
      <c r="A33">
        <v>34</v>
      </c>
      <c r="B33" t="s">
        <v>49</v>
      </c>
      <c r="C33">
        <v>1030580065</v>
      </c>
      <c r="D33" s="1" t="s">
        <v>29</v>
      </c>
      <c r="E33" t="s">
        <v>21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  <c r="T33">
        <v>100</v>
      </c>
      <c r="U33">
        <v>100</v>
      </c>
      <c r="V33">
        <v>100</v>
      </c>
    </row>
    <row r="34" spans="1:22" x14ac:dyDescent="0.3">
      <c r="A34">
        <v>35</v>
      </c>
      <c r="B34" t="s">
        <v>30</v>
      </c>
      <c r="C34">
        <v>80857910</v>
      </c>
      <c r="D34" s="1" t="s">
        <v>31</v>
      </c>
      <c r="E34" t="s">
        <v>21</v>
      </c>
      <c r="F34">
        <v>50</v>
      </c>
      <c r="G34">
        <v>25</v>
      </c>
      <c r="H34">
        <v>25</v>
      </c>
      <c r="I34">
        <v>25</v>
      </c>
      <c r="J34">
        <v>50</v>
      </c>
      <c r="K34">
        <v>75</v>
      </c>
      <c r="L34">
        <v>25</v>
      </c>
      <c r="M34">
        <v>50</v>
      </c>
      <c r="N34">
        <v>50</v>
      </c>
      <c r="O34">
        <v>25</v>
      </c>
      <c r="P34">
        <v>25</v>
      </c>
      <c r="Q34">
        <v>50</v>
      </c>
      <c r="R34">
        <v>31.3</v>
      </c>
      <c r="S34">
        <v>50</v>
      </c>
      <c r="T34">
        <v>41.7</v>
      </c>
      <c r="U34">
        <v>37.5</v>
      </c>
      <c r="V34">
        <v>40.1</v>
      </c>
    </row>
    <row r="35" spans="1:22" x14ac:dyDescent="0.3">
      <c r="A35">
        <v>36</v>
      </c>
      <c r="B35" t="s">
        <v>37</v>
      </c>
      <c r="C35">
        <v>1015451261</v>
      </c>
      <c r="D35" s="1" t="s">
        <v>38</v>
      </c>
      <c r="E35" t="s">
        <v>21</v>
      </c>
      <c r="F35">
        <v>100</v>
      </c>
      <c r="G35">
        <v>75</v>
      </c>
      <c r="H35">
        <v>75</v>
      </c>
      <c r="I35">
        <v>75</v>
      </c>
      <c r="J35">
        <v>75</v>
      </c>
      <c r="K35">
        <v>100</v>
      </c>
      <c r="L35">
        <v>75</v>
      </c>
      <c r="M35">
        <v>75</v>
      </c>
      <c r="N35">
        <v>75</v>
      </c>
      <c r="O35">
        <v>75</v>
      </c>
      <c r="P35">
        <v>75</v>
      </c>
      <c r="Q35">
        <v>75</v>
      </c>
      <c r="R35">
        <v>81.3</v>
      </c>
      <c r="S35">
        <v>83.3</v>
      </c>
      <c r="T35">
        <v>75</v>
      </c>
      <c r="U35">
        <v>75</v>
      </c>
      <c r="V35">
        <v>78.7</v>
      </c>
    </row>
    <row r="36" spans="1:22" x14ac:dyDescent="0.3">
      <c r="A36">
        <v>37</v>
      </c>
      <c r="B36" t="s">
        <v>50</v>
      </c>
      <c r="C36">
        <v>1013663385</v>
      </c>
      <c r="D36" s="1" t="s">
        <v>51</v>
      </c>
      <c r="E36" t="s">
        <v>22</v>
      </c>
      <c r="F36">
        <v>100</v>
      </c>
      <c r="G36">
        <v>100</v>
      </c>
      <c r="H36">
        <v>100</v>
      </c>
      <c r="I36">
        <v>75</v>
      </c>
      <c r="J36">
        <v>100</v>
      </c>
      <c r="K36">
        <v>100</v>
      </c>
      <c r="L36">
        <v>100</v>
      </c>
      <c r="M36">
        <v>75</v>
      </c>
      <c r="N36">
        <v>75</v>
      </c>
      <c r="O36">
        <v>75</v>
      </c>
      <c r="P36">
        <v>100</v>
      </c>
      <c r="Q36">
        <v>75</v>
      </c>
      <c r="R36">
        <v>93.8</v>
      </c>
      <c r="S36">
        <v>100</v>
      </c>
      <c r="T36">
        <v>75</v>
      </c>
      <c r="U36">
        <v>87.5</v>
      </c>
      <c r="V36">
        <v>89.1</v>
      </c>
    </row>
    <row r="37" spans="1:22" x14ac:dyDescent="0.3">
      <c r="A37">
        <v>38</v>
      </c>
      <c r="B37" t="s">
        <v>35</v>
      </c>
      <c r="C37">
        <v>1010188170</v>
      </c>
      <c r="D37" s="1" t="s">
        <v>36</v>
      </c>
      <c r="E37" t="s">
        <v>22</v>
      </c>
      <c r="F37">
        <v>75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75</v>
      </c>
      <c r="N37">
        <v>100</v>
      </c>
      <c r="O37">
        <v>100</v>
      </c>
      <c r="P37">
        <v>100</v>
      </c>
      <c r="Q37">
        <v>75</v>
      </c>
      <c r="R37">
        <v>93.8</v>
      </c>
      <c r="S37">
        <v>100</v>
      </c>
      <c r="T37">
        <v>91.7</v>
      </c>
      <c r="U37">
        <v>87.5</v>
      </c>
      <c r="V37">
        <v>93.3</v>
      </c>
    </row>
    <row r="38" spans="1:22" x14ac:dyDescent="0.3">
      <c r="A38">
        <v>39</v>
      </c>
      <c r="B38" t="s">
        <v>37</v>
      </c>
      <c r="C38">
        <v>1015451261</v>
      </c>
      <c r="D38" s="1" t="s">
        <v>38</v>
      </c>
      <c r="E38" t="s">
        <v>22</v>
      </c>
      <c r="F38">
        <v>75</v>
      </c>
      <c r="G38">
        <v>75</v>
      </c>
      <c r="H38">
        <v>100</v>
      </c>
      <c r="I38">
        <v>75</v>
      </c>
      <c r="J38">
        <v>75</v>
      </c>
      <c r="K38">
        <v>100</v>
      </c>
      <c r="L38">
        <v>100</v>
      </c>
      <c r="M38">
        <v>100</v>
      </c>
      <c r="N38">
        <v>75</v>
      </c>
      <c r="O38">
        <v>75</v>
      </c>
      <c r="P38">
        <v>75</v>
      </c>
      <c r="Q38">
        <v>75</v>
      </c>
      <c r="R38">
        <v>81.3</v>
      </c>
      <c r="S38">
        <v>91.7</v>
      </c>
      <c r="T38">
        <v>83.3</v>
      </c>
      <c r="U38">
        <v>75</v>
      </c>
      <c r="V38">
        <v>82.8</v>
      </c>
    </row>
    <row r="39" spans="1:22" x14ac:dyDescent="0.3">
      <c r="A39">
        <v>40</v>
      </c>
      <c r="B39" t="s">
        <v>52</v>
      </c>
      <c r="C39">
        <v>1082774975</v>
      </c>
      <c r="D39" s="1" t="s">
        <v>29</v>
      </c>
      <c r="E39" t="s">
        <v>22</v>
      </c>
      <c r="F39">
        <v>100</v>
      </c>
      <c r="G39">
        <v>100</v>
      </c>
      <c r="H39">
        <v>100</v>
      </c>
      <c r="I39">
        <v>100</v>
      </c>
      <c r="J39">
        <v>100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">
      <c r="A40">
        <v>41</v>
      </c>
      <c r="B40" t="s">
        <v>53</v>
      </c>
      <c r="C40">
        <v>1026598791</v>
      </c>
      <c r="D40" s="1" t="s">
        <v>42</v>
      </c>
      <c r="E40" t="s">
        <v>22</v>
      </c>
      <c r="F40">
        <v>75</v>
      </c>
      <c r="G40">
        <v>100</v>
      </c>
      <c r="H40">
        <v>75</v>
      </c>
      <c r="I40">
        <v>75</v>
      </c>
      <c r="J40">
        <v>100</v>
      </c>
      <c r="K40">
        <v>100</v>
      </c>
      <c r="L40">
        <v>75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81.3</v>
      </c>
      <c r="S40">
        <v>91.7</v>
      </c>
      <c r="T40">
        <v>100</v>
      </c>
      <c r="U40">
        <v>100</v>
      </c>
      <c r="V40">
        <v>93.3</v>
      </c>
    </row>
    <row r="41" spans="1:22" x14ac:dyDescent="0.3">
      <c r="A41">
        <v>42</v>
      </c>
      <c r="B41" t="s">
        <v>53</v>
      </c>
      <c r="C41">
        <v>1026598791</v>
      </c>
      <c r="D41" s="1" t="s">
        <v>42</v>
      </c>
      <c r="E41" t="s">
        <v>22</v>
      </c>
      <c r="F41">
        <v>25</v>
      </c>
      <c r="G41">
        <v>25</v>
      </c>
      <c r="H41">
        <v>25</v>
      </c>
      <c r="I41">
        <v>25</v>
      </c>
      <c r="J41">
        <v>25</v>
      </c>
      <c r="K41">
        <v>0</v>
      </c>
      <c r="L41">
        <v>50</v>
      </c>
      <c r="M41">
        <v>50</v>
      </c>
      <c r="N41">
        <v>50</v>
      </c>
      <c r="O41">
        <v>50</v>
      </c>
      <c r="P41">
        <v>25</v>
      </c>
      <c r="Q41">
        <v>50</v>
      </c>
      <c r="R41">
        <v>25</v>
      </c>
      <c r="S41">
        <v>25</v>
      </c>
      <c r="T41">
        <v>50</v>
      </c>
      <c r="U41">
        <v>37.5</v>
      </c>
      <c r="V41">
        <v>34.4</v>
      </c>
    </row>
    <row r="42" spans="1:22" x14ac:dyDescent="0.3">
      <c r="A42">
        <v>43</v>
      </c>
      <c r="B42" t="s">
        <v>54</v>
      </c>
      <c r="C42">
        <v>79214566</v>
      </c>
      <c r="D42" s="1" t="s">
        <v>42</v>
      </c>
      <c r="E42" t="s">
        <v>22</v>
      </c>
      <c r="F42">
        <v>75</v>
      </c>
      <c r="G42">
        <v>100</v>
      </c>
      <c r="H42">
        <v>100</v>
      </c>
      <c r="I42">
        <v>100</v>
      </c>
      <c r="J42">
        <v>100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93.8</v>
      </c>
      <c r="S42">
        <v>100</v>
      </c>
      <c r="T42">
        <v>100</v>
      </c>
      <c r="U42">
        <v>100</v>
      </c>
      <c r="V42">
        <v>98.5</v>
      </c>
    </row>
    <row r="43" spans="1:22" x14ac:dyDescent="0.3">
      <c r="A43">
        <v>44</v>
      </c>
      <c r="B43" t="s">
        <v>49</v>
      </c>
      <c r="C43">
        <v>1030580065</v>
      </c>
      <c r="D43" s="1" t="s">
        <v>29</v>
      </c>
      <c r="E43" t="s">
        <v>22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">
      <c r="A44">
        <v>45</v>
      </c>
      <c r="B44" t="s">
        <v>43</v>
      </c>
      <c r="C44">
        <v>1019048954</v>
      </c>
      <c r="D44" s="1" t="s">
        <v>29</v>
      </c>
      <c r="E44" t="s">
        <v>22</v>
      </c>
      <c r="F44">
        <v>100</v>
      </c>
      <c r="G44">
        <v>100</v>
      </c>
      <c r="H44">
        <v>100</v>
      </c>
      <c r="I44">
        <v>75</v>
      </c>
      <c r="J44">
        <v>100</v>
      </c>
      <c r="K44">
        <v>100</v>
      </c>
      <c r="L44">
        <v>100</v>
      </c>
      <c r="M44">
        <v>100</v>
      </c>
      <c r="N44">
        <v>100</v>
      </c>
      <c r="O44">
        <v>100</v>
      </c>
      <c r="P44">
        <v>100</v>
      </c>
      <c r="Q44">
        <v>100</v>
      </c>
      <c r="R44">
        <v>93.8</v>
      </c>
      <c r="S44">
        <v>100</v>
      </c>
      <c r="T44">
        <v>100</v>
      </c>
      <c r="U44">
        <v>100</v>
      </c>
      <c r="V44">
        <v>98.5</v>
      </c>
    </row>
    <row r="45" spans="1:22" x14ac:dyDescent="0.3">
      <c r="A45">
        <v>46</v>
      </c>
      <c r="B45" t="s">
        <v>35</v>
      </c>
      <c r="C45">
        <v>1010188170</v>
      </c>
      <c r="D45" s="1" t="s">
        <v>36</v>
      </c>
      <c r="E45" t="s">
        <v>22</v>
      </c>
      <c r="F45">
        <v>100</v>
      </c>
      <c r="G45">
        <v>75</v>
      </c>
      <c r="H45">
        <v>100</v>
      </c>
      <c r="I45">
        <v>100</v>
      </c>
      <c r="J45">
        <v>75</v>
      </c>
      <c r="K45">
        <v>100</v>
      </c>
      <c r="L45">
        <v>100</v>
      </c>
      <c r="M45">
        <v>100</v>
      </c>
      <c r="N45">
        <v>75</v>
      </c>
      <c r="O45">
        <v>100</v>
      </c>
      <c r="P45">
        <v>100</v>
      </c>
      <c r="Q45">
        <v>100</v>
      </c>
      <c r="R45">
        <v>93.8</v>
      </c>
      <c r="S45">
        <v>91.7</v>
      </c>
      <c r="T45">
        <v>91.7</v>
      </c>
      <c r="U45">
        <v>100</v>
      </c>
      <c r="V45">
        <v>94.3</v>
      </c>
    </row>
    <row r="46" spans="1:22" x14ac:dyDescent="0.3">
      <c r="A46">
        <v>47</v>
      </c>
      <c r="B46" t="s">
        <v>43</v>
      </c>
      <c r="C46">
        <v>1019048954</v>
      </c>
      <c r="D46" s="1" t="s">
        <v>29</v>
      </c>
      <c r="E46" t="s">
        <v>22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">
      <c r="A47">
        <v>48</v>
      </c>
      <c r="B47" t="s">
        <v>43</v>
      </c>
      <c r="C47">
        <v>1019048954</v>
      </c>
      <c r="D47" s="1" t="s">
        <v>29</v>
      </c>
      <c r="E47" t="s">
        <v>22</v>
      </c>
      <c r="F47">
        <v>100</v>
      </c>
      <c r="G47">
        <v>100</v>
      </c>
      <c r="H47">
        <v>100</v>
      </c>
      <c r="I47">
        <v>75</v>
      </c>
      <c r="J47">
        <v>100</v>
      </c>
      <c r="K47">
        <v>100</v>
      </c>
      <c r="L47">
        <v>100</v>
      </c>
      <c r="M47">
        <v>100</v>
      </c>
      <c r="N47">
        <v>100</v>
      </c>
      <c r="O47">
        <v>100</v>
      </c>
      <c r="P47">
        <v>100</v>
      </c>
      <c r="Q47">
        <v>100</v>
      </c>
      <c r="R47">
        <v>93.8</v>
      </c>
      <c r="S47">
        <v>100</v>
      </c>
      <c r="T47">
        <v>100</v>
      </c>
      <c r="U47">
        <v>100</v>
      </c>
      <c r="V47">
        <v>98.5</v>
      </c>
    </row>
    <row r="48" spans="1:22" x14ac:dyDescent="0.3">
      <c r="A48">
        <v>49</v>
      </c>
      <c r="B48" t="s">
        <v>30</v>
      </c>
      <c r="C48">
        <v>80857910</v>
      </c>
      <c r="D48" s="1" t="s">
        <v>31</v>
      </c>
      <c r="E48" t="s">
        <v>22</v>
      </c>
      <c r="F48">
        <v>50</v>
      </c>
      <c r="G48">
        <v>75</v>
      </c>
      <c r="H48">
        <v>50</v>
      </c>
      <c r="I48">
        <v>75</v>
      </c>
      <c r="J48">
        <v>50</v>
      </c>
      <c r="K48">
        <v>75</v>
      </c>
      <c r="L48">
        <v>75</v>
      </c>
      <c r="M48">
        <v>75</v>
      </c>
      <c r="N48">
        <v>75</v>
      </c>
      <c r="O48">
        <v>75</v>
      </c>
      <c r="P48">
        <v>75</v>
      </c>
      <c r="Q48">
        <v>75</v>
      </c>
      <c r="R48">
        <v>62.5</v>
      </c>
      <c r="S48">
        <v>66.7</v>
      </c>
      <c r="T48">
        <v>75</v>
      </c>
      <c r="U48">
        <v>75</v>
      </c>
      <c r="V48">
        <v>69.8</v>
      </c>
    </row>
    <row r="49" spans="1:22" x14ac:dyDescent="0.3">
      <c r="A49">
        <v>50</v>
      </c>
      <c r="B49" t="s">
        <v>55</v>
      </c>
      <c r="C49">
        <v>1030670625</v>
      </c>
      <c r="D49" s="1" t="s">
        <v>42</v>
      </c>
      <c r="E49" t="s">
        <v>23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">
      <c r="A50">
        <v>51</v>
      </c>
      <c r="B50" t="s">
        <v>54</v>
      </c>
      <c r="C50">
        <v>79214566</v>
      </c>
      <c r="D50" s="1" t="s">
        <v>42</v>
      </c>
      <c r="E50" t="s">
        <v>23</v>
      </c>
      <c r="F50">
        <v>100</v>
      </c>
      <c r="G50">
        <v>100</v>
      </c>
      <c r="H50">
        <v>75</v>
      </c>
      <c r="I50">
        <v>75</v>
      </c>
      <c r="J50">
        <v>75</v>
      </c>
      <c r="K50">
        <v>75</v>
      </c>
      <c r="L50">
        <v>75</v>
      </c>
      <c r="M50">
        <v>75</v>
      </c>
      <c r="N50">
        <v>75</v>
      </c>
      <c r="O50">
        <v>100</v>
      </c>
      <c r="P50">
        <v>75</v>
      </c>
      <c r="Q50">
        <v>100</v>
      </c>
      <c r="R50">
        <v>87.5</v>
      </c>
      <c r="S50">
        <v>75</v>
      </c>
      <c r="T50">
        <v>83.3</v>
      </c>
      <c r="U50">
        <v>87.5</v>
      </c>
      <c r="V50">
        <v>83.3</v>
      </c>
    </row>
    <row r="51" spans="1:22" x14ac:dyDescent="0.3">
      <c r="A51">
        <v>52</v>
      </c>
      <c r="B51" t="s">
        <v>55</v>
      </c>
      <c r="C51">
        <v>1030670625</v>
      </c>
      <c r="D51" s="1" t="s">
        <v>42</v>
      </c>
      <c r="E51" t="s">
        <v>23</v>
      </c>
      <c r="F51">
        <v>100</v>
      </c>
      <c r="G51">
        <v>100</v>
      </c>
      <c r="H51">
        <v>100</v>
      </c>
      <c r="I51">
        <v>100</v>
      </c>
      <c r="J51">
        <v>100</v>
      </c>
      <c r="K51">
        <v>100</v>
      </c>
      <c r="L51">
        <v>100</v>
      </c>
      <c r="M51">
        <v>100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">
      <c r="A52">
        <v>53</v>
      </c>
      <c r="B52" t="s">
        <v>55</v>
      </c>
      <c r="C52">
        <v>1030670625</v>
      </c>
      <c r="D52" s="1" t="s">
        <v>42</v>
      </c>
      <c r="E52" t="s">
        <v>24</v>
      </c>
      <c r="F52">
        <v>100</v>
      </c>
      <c r="G52">
        <v>100</v>
      </c>
      <c r="H52">
        <v>100</v>
      </c>
      <c r="I52">
        <v>100</v>
      </c>
      <c r="J52">
        <v>100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">
      <c r="A53">
        <v>54</v>
      </c>
      <c r="B53" t="s">
        <v>49</v>
      </c>
      <c r="C53">
        <v>1030580065</v>
      </c>
      <c r="D53" s="1" t="s">
        <v>29</v>
      </c>
      <c r="E53" t="s">
        <v>23</v>
      </c>
      <c r="F53">
        <v>100</v>
      </c>
      <c r="G53">
        <v>100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">
      <c r="A54">
        <v>55</v>
      </c>
      <c r="B54" t="s">
        <v>40</v>
      </c>
      <c r="C54">
        <v>1032364628</v>
      </c>
      <c r="D54" s="1" t="s">
        <v>29</v>
      </c>
      <c r="E54" t="s">
        <v>24</v>
      </c>
      <c r="F54">
        <v>100</v>
      </c>
      <c r="G54">
        <v>100</v>
      </c>
      <c r="H54">
        <v>100</v>
      </c>
      <c r="I54">
        <v>100</v>
      </c>
      <c r="J54">
        <v>100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">
      <c r="A55">
        <v>56</v>
      </c>
      <c r="B55" t="s">
        <v>43</v>
      </c>
      <c r="C55">
        <v>1019048954</v>
      </c>
      <c r="D55" s="1" t="s">
        <v>29</v>
      </c>
      <c r="E55" t="s">
        <v>21</v>
      </c>
      <c r="F55">
        <v>100</v>
      </c>
      <c r="G55">
        <v>100</v>
      </c>
      <c r="H55">
        <v>100</v>
      </c>
      <c r="I55">
        <v>100</v>
      </c>
      <c r="J55">
        <v>100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">
      <c r="A56">
        <v>57</v>
      </c>
      <c r="B56" t="s">
        <v>41</v>
      </c>
      <c r="C56">
        <v>1018478464</v>
      </c>
      <c r="D56" s="1" t="s">
        <v>42</v>
      </c>
      <c r="E56" t="s">
        <v>21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">
      <c r="A57">
        <v>58</v>
      </c>
      <c r="B57" t="s">
        <v>41</v>
      </c>
      <c r="C57">
        <v>1018478464</v>
      </c>
      <c r="D57" s="1" t="s">
        <v>42</v>
      </c>
      <c r="E57" t="s">
        <v>21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">
      <c r="A58">
        <v>59</v>
      </c>
      <c r="B58" t="s">
        <v>41</v>
      </c>
      <c r="C58">
        <v>1018478464</v>
      </c>
      <c r="D58" s="1" t="s">
        <v>42</v>
      </c>
      <c r="E58" t="s">
        <v>21</v>
      </c>
      <c r="F58">
        <v>100</v>
      </c>
      <c r="G58">
        <v>100</v>
      </c>
      <c r="H58">
        <v>100</v>
      </c>
      <c r="I58">
        <v>100</v>
      </c>
      <c r="J58">
        <v>100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">
      <c r="A59">
        <v>60</v>
      </c>
      <c r="B59" t="s">
        <v>50</v>
      </c>
      <c r="C59">
        <v>1013663385</v>
      </c>
      <c r="D59" s="1" t="s">
        <v>51</v>
      </c>
      <c r="E59" t="s">
        <v>25</v>
      </c>
      <c r="F59">
        <v>100</v>
      </c>
      <c r="G59">
        <v>100</v>
      </c>
      <c r="H59">
        <v>100</v>
      </c>
      <c r="I59">
        <v>100</v>
      </c>
      <c r="J59">
        <v>100</v>
      </c>
      <c r="K59">
        <v>100</v>
      </c>
      <c r="L59">
        <v>100</v>
      </c>
      <c r="M59">
        <v>100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">
      <c r="A60">
        <v>61</v>
      </c>
      <c r="B60" t="s">
        <v>50</v>
      </c>
      <c r="C60">
        <v>1013663385</v>
      </c>
      <c r="D60" s="1" t="s">
        <v>51</v>
      </c>
      <c r="E60" t="s">
        <v>25</v>
      </c>
      <c r="F60">
        <v>100</v>
      </c>
      <c r="G60">
        <v>100</v>
      </c>
      <c r="H60">
        <v>75</v>
      </c>
      <c r="I60">
        <v>100</v>
      </c>
      <c r="J60">
        <v>100</v>
      </c>
      <c r="K60">
        <v>100</v>
      </c>
      <c r="L60">
        <v>75</v>
      </c>
      <c r="M60">
        <v>100</v>
      </c>
      <c r="N60">
        <v>100</v>
      </c>
      <c r="O60">
        <v>100</v>
      </c>
      <c r="P60">
        <v>100</v>
      </c>
      <c r="Q60">
        <v>75</v>
      </c>
      <c r="R60">
        <v>93.8</v>
      </c>
      <c r="S60">
        <v>91.7</v>
      </c>
      <c r="T60">
        <v>100</v>
      </c>
      <c r="U60">
        <v>87.5</v>
      </c>
      <c r="V60">
        <v>93.3</v>
      </c>
    </row>
    <row r="61" spans="1:22" x14ac:dyDescent="0.3">
      <c r="A61">
        <v>62</v>
      </c>
      <c r="B61" t="s">
        <v>50</v>
      </c>
      <c r="C61">
        <v>1013663385</v>
      </c>
      <c r="D61" s="1" t="s">
        <v>51</v>
      </c>
      <c r="E61" t="s">
        <v>25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">
      <c r="A62">
        <v>63</v>
      </c>
      <c r="B62" t="s">
        <v>50</v>
      </c>
      <c r="C62">
        <v>1013663385</v>
      </c>
      <c r="D62" s="1" t="s">
        <v>51</v>
      </c>
      <c r="E62" t="s">
        <v>25</v>
      </c>
      <c r="F62">
        <v>100</v>
      </c>
      <c r="G62">
        <v>100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">
      <c r="A63">
        <v>64</v>
      </c>
      <c r="B63" t="s">
        <v>50</v>
      </c>
      <c r="C63">
        <v>1013663385</v>
      </c>
      <c r="D63" s="1" t="s">
        <v>51</v>
      </c>
      <c r="E63" t="s">
        <v>25</v>
      </c>
      <c r="F63">
        <v>100</v>
      </c>
      <c r="G63">
        <v>100</v>
      </c>
      <c r="H63">
        <v>100</v>
      </c>
      <c r="I63">
        <v>100</v>
      </c>
      <c r="J63">
        <v>100</v>
      </c>
      <c r="K63">
        <v>100</v>
      </c>
      <c r="L63">
        <v>100</v>
      </c>
      <c r="M63">
        <v>100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">
      <c r="A64">
        <v>65</v>
      </c>
      <c r="B64" t="s">
        <v>50</v>
      </c>
      <c r="C64">
        <v>1013663385</v>
      </c>
      <c r="D64" s="1" t="s">
        <v>51</v>
      </c>
      <c r="E64" t="s">
        <v>25</v>
      </c>
      <c r="F64">
        <v>100</v>
      </c>
      <c r="G64">
        <v>100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">
      <c r="A65">
        <v>66</v>
      </c>
      <c r="B65" t="s">
        <v>50</v>
      </c>
      <c r="C65">
        <v>1013663385</v>
      </c>
      <c r="D65" s="1" t="s">
        <v>51</v>
      </c>
      <c r="E65" t="s">
        <v>25</v>
      </c>
      <c r="F65">
        <v>100</v>
      </c>
      <c r="G65">
        <v>100</v>
      </c>
      <c r="H65">
        <v>100</v>
      </c>
      <c r="I65">
        <v>100</v>
      </c>
      <c r="J65">
        <v>100</v>
      </c>
      <c r="K65">
        <v>100</v>
      </c>
      <c r="L65">
        <v>100</v>
      </c>
      <c r="M65">
        <v>100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">
      <c r="A66">
        <v>67</v>
      </c>
      <c r="B66" t="s">
        <v>50</v>
      </c>
      <c r="C66">
        <v>1013663385</v>
      </c>
      <c r="D66" s="1" t="s">
        <v>51</v>
      </c>
      <c r="E66" t="s">
        <v>25</v>
      </c>
      <c r="F66">
        <v>100</v>
      </c>
      <c r="G66">
        <v>75</v>
      </c>
      <c r="H66">
        <v>75</v>
      </c>
      <c r="I66">
        <v>75</v>
      </c>
      <c r="J66">
        <v>75</v>
      </c>
      <c r="K66">
        <v>75</v>
      </c>
      <c r="L66">
        <v>75</v>
      </c>
      <c r="M66">
        <v>75</v>
      </c>
      <c r="N66">
        <v>75</v>
      </c>
      <c r="O66">
        <v>75</v>
      </c>
      <c r="P66">
        <v>75</v>
      </c>
      <c r="Q66">
        <v>75</v>
      </c>
      <c r="R66">
        <v>81.3</v>
      </c>
      <c r="S66">
        <v>75</v>
      </c>
      <c r="T66">
        <v>75</v>
      </c>
      <c r="U66">
        <v>75</v>
      </c>
      <c r="V66">
        <v>76.599999999999994</v>
      </c>
    </row>
    <row r="67" spans="1:22" x14ac:dyDescent="0.3">
      <c r="A67">
        <v>68</v>
      </c>
      <c r="B67" t="s">
        <v>50</v>
      </c>
      <c r="C67">
        <v>1013663385</v>
      </c>
      <c r="D67" s="1" t="s">
        <v>51</v>
      </c>
      <c r="E67" t="s">
        <v>25</v>
      </c>
      <c r="F67">
        <v>100</v>
      </c>
      <c r="G67">
        <v>100</v>
      </c>
      <c r="H67">
        <v>100</v>
      </c>
      <c r="I67">
        <v>100</v>
      </c>
      <c r="J67">
        <v>100</v>
      </c>
      <c r="K67">
        <v>100</v>
      </c>
      <c r="L67">
        <v>100</v>
      </c>
      <c r="M67">
        <v>100</v>
      </c>
      <c r="N67">
        <v>100</v>
      </c>
      <c r="O67">
        <v>100</v>
      </c>
      <c r="P67">
        <v>100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">
      <c r="A68">
        <v>69</v>
      </c>
      <c r="B68" t="s">
        <v>50</v>
      </c>
      <c r="C68">
        <v>1013663385</v>
      </c>
      <c r="D68" s="1" t="s">
        <v>51</v>
      </c>
      <c r="E68" t="s">
        <v>25</v>
      </c>
      <c r="F68">
        <v>100</v>
      </c>
      <c r="G68">
        <v>100</v>
      </c>
      <c r="H68">
        <v>100</v>
      </c>
      <c r="I68">
        <v>100</v>
      </c>
      <c r="J68">
        <v>100</v>
      </c>
      <c r="K68">
        <v>100</v>
      </c>
      <c r="L68">
        <v>100</v>
      </c>
      <c r="M68">
        <v>100</v>
      </c>
      <c r="N68">
        <v>100</v>
      </c>
      <c r="O68">
        <v>100</v>
      </c>
      <c r="P68">
        <v>100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">
      <c r="A69">
        <v>70</v>
      </c>
      <c r="B69" t="s">
        <v>50</v>
      </c>
      <c r="C69">
        <v>1013663385</v>
      </c>
      <c r="D69" s="1" t="s">
        <v>51</v>
      </c>
      <c r="E69" t="s">
        <v>25</v>
      </c>
      <c r="F69">
        <v>100</v>
      </c>
      <c r="G69">
        <v>100</v>
      </c>
      <c r="H69">
        <v>100</v>
      </c>
      <c r="I69">
        <v>100</v>
      </c>
      <c r="J69">
        <v>100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">
      <c r="A70">
        <v>71</v>
      </c>
      <c r="B70" t="s">
        <v>37</v>
      </c>
      <c r="C70">
        <v>1015451261</v>
      </c>
      <c r="D70" s="1" t="s">
        <v>38</v>
      </c>
      <c r="E70" t="s">
        <v>26</v>
      </c>
      <c r="F70">
        <v>100</v>
      </c>
      <c r="G70">
        <v>100</v>
      </c>
      <c r="H70">
        <v>100</v>
      </c>
      <c r="I70">
        <v>100</v>
      </c>
      <c r="J70">
        <v>100</v>
      </c>
      <c r="K70">
        <v>100</v>
      </c>
      <c r="L70">
        <v>100</v>
      </c>
      <c r="M70">
        <v>100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">
      <c r="A71">
        <v>72</v>
      </c>
      <c r="B71" t="s">
        <v>37</v>
      </c>
      <c r="C71">
        <v>1015451261</v>
      </c>
      <c r="D71" s="1" t="s">
        <v>38</v>
      </c>
      <c r="E71" t="s">
        <v>26</v>
      </c>
      <c r="F71">
        <v>75</v>
      </c>
      <c r="G71">
        <v>75</v>
      </c>
      <c r="H71">
        <v>75</v>
      </c>
      <c r="I71">
        <v>75</v>
      </c>
      <c r="J71">
        <v>100</v>
      </c>
      <c r="K71">
        <v>75</v>
      </c>
      <c r="L71">
        <v>75</v>
      </c>
      <c r="M71">
        <v>75</v>
      </c>
      <c r="N71">
        <v>100</v>
      </c>
      <c r="O71">
        <v>75</v>
      </c>
      <c r="P71">
        <v>75</v>
      </c>
      <c r="Q71">
        <v>75</v>
      </c>
      <c r="R71">
        <v>75</v>
      </c>
      <c r="S71">
        <v>83.3</v>
      </c>
      <c r="T71">
        <v>83.3</v>
      </c>
      <c r="U71">
        <v>75</v>
      </c>
      <c r="V71">
        <v>79.2</v>
      </c>
    </row>
    <row r="72" spans="1:22" x14ac:dyDescent="0.3">
      <c r="A72">
        <v>73</v>
      </c>
      <c r="B72" t="s">
        <v>30</v>
      </c>
      <c r="C72">
        <v>80857910</v>
      </c>
      <c r="D72" s="1" t="s">
        <v>31</v>
      </c>
      <c r="E72" t="s">
        <v>26</v>
      </c>
      <c r="F72">
        <v>50</v>
      </c>
      <c r="G72">
        <v>50</v>
      </c>
      <c r="H72">
        <v>50</v>
      </c>
      <c r="I72">
        <v>50</v>
      </c>
      <c r="J72">
        <v>75</v>
      </c>
      <c r="K72">
        <v>100</v>
      </c>
      <c r="L72">
        <v>75</v>
      </c>
      <c r="M72">
        <v>75</v>
      </c>
      <c r="N72">
        <v>75</v>
      </c>
      <c r="O72">
        <v>75</v>
      </c>
      <c r="P72">
        <v>75</v>
      </c>
      <c r="Q72">
        <v>75</v>
      </c>
      <c r="R72">
        <v>50</v>
      </c>
      <c r="S72">
        <v>83.3</v>
      </c>
      <c r="T72">
        <v>75</v>
      </c>
      <c r="U72">
        <v>75</v>
      </c>
      <c r="V72">
        <v>70.8</v>
      </c>
    </row>
    <row r="73" spans="1:22" x14ac:dyDescent="0.3">
      <c r="A73">
        <v>74</v>
      </c>
      <c r="B73" t="s">
        <v>30</v>
      </c>
      <c r="C73">
        <v>80857910</v>
      </c>
      <c r="D73" s="1" t="s">
        <v>31</v>
      </c>
      <c r="E73" t="s">
        <v>27</v>
      </c>
      <c r="F73">
        <v>25</v>
      </c>
      <c r="G73">
        <v>25</v>
      </c>
      <c r="H73">
        <v>25</v>
      </c>
      <c r="I73">
        <v>0</v>
      </c>
      <c r="J73">
        <v>25</v>
      </c>
      <c r="K73">
        <v>50</v>
      </c>
      <c r="L73">
        <v>50</v>
      </c>
      <c r="M73">
        <v>25</v>
      </c>
      <c r="N73">
        <v>50</v>
      </c>
      <c r="O73">
        <v>50</v>
      </c>
      <c r="P73">
        <v>50</v>
      </c>
      <c r="Q73">
        <v>0</v>
      </c>
      <c r="R73">
        <v>18.8</v>
      </c>
      <c r="S73">
        <v>41.7</v>
      </c>
      <c r="T73">
        <v>41.7</v>
      </c>
      <c r="U73">
        <v>25</v>
      </c>
      <c r="V73">
        <v>31.8</v>
      </c>
    </row>
    <row r="74" spans="1:22" x14ac:dyDescent="0.3">
      <c r="A74">
        <v>75</v>
      </c>
      <c r="B74" t="s">
        <v>37</v>
      </c>
      <c r="C74">
        <v>1015451261</v>
      </c>
      <c r="D74" s="1" t="s">
        <v>38</v>
      </c>
      <c r="E74" t="s">
        <v>26</v>
      </c>
      <c r="F74">
        <v>100</v>
      </c>
      <c r="G74">
        <v>100</v>
      </c>
      <c r="H74">
        <v>100</v>
      </c>
      <c r="I74">
        <v>100</v>
      </c>
      <c r="J74">
        <v>100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">
      <c r="A75">
        <v>76</v>
      </c>
      <c r="B75" t="s">
        <v>30</v>
      </c>
      <c r="C75">
        <v>80857910</v>
      </c>
      <c r="D75" s="1" t="s">
        <v>31</v>
      </c>
      <c r="E75" t="s">
        <v>26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</row>
    <row r="76" spans="1:22" x14ac:dyDescent="0.3">
      <c r="A76">
        <v>77</v>
      </c>
      <c r="B76" t="s">
        <v>35</v>
      </c>
      <c r="C76">
        <v>1010188170</v>
      </c>
      <c r="D76" s="1" t="s">
        <v>36</v>
      </c>
      <c r="E76" t="s">
        <v>26</v>
      </c>
      <c r="F76">
        <v>100</v>
      </c>
      <c r="G76">
        <v>100</v>
      </c>
      <c r="H76">
        <v>100</v>
      </c>
      <c r="I76">
        <v>100</v>
      </c>
      <c r="J76">
        <v>100</v>
      </c>
      <c r="K76">
        <v>100</v>
      </c>
      <c r="L76">
        <v>100</v>
      </c>
      <c r="M76">
        <v>100</v>
      </c>
      <c r="N76">
        <v>100</v>
      </c>
      <c r="O76">
        <v>100</v>
      </c>
      <c r="P76">
        <v>100</v>
      </c>
      <c r="Q76">
        <v>75</v>
      </c>
      <c r="R76">
        <v>100</v>
      </c>
      <c r="S76">
        <v>100</v>
      </c>
      <c r="T76">
        <v>100</v>
      </c>
      <c r="U76">
        <v>87.5</v>
      </c>
      <c r="V76">
        <v>96.9</v>
      </c>
    </row>
    <row r="77" spans="1:22" x14ac:dyDescent="0.3">
      <c r="A77">
        <v>78</v>
      </c>
      <c r="B77" t="s">
        <v>30</v>
      </c>
      <c r="C77">
        <v>80857910</v>
      </c>
      <c r="D77" s="1" t="s">
        <v>31</v>
      </c>
      <c r="E77" t="s">
        <v>26</v>
      </c>
      <c r="F77">
        <v>50</v>
      </c>
      <c r="G77">
        <v>75</v>
      </c>
      <c r="H77">
        <v>75</v>
      </c>
      <c r="I77">
        <v>75</v>
      </c>
      <c r="J77">
        <v>25</v>
      </c>
      <c r="K77">
        <v>50</v>
      </c>
      <c r="L77">
        <v>50</v>
      </c>
      <c r="M77">
        <v>75</v>
      </c>
      <c r="N77">
        <v>100</v>
      </c>
      <c r="O77">
        <v>75</v>
      </c>
      <c r="P77">
        <v>75</v>
      </c>
      <c r="Q77">
        <v>100</v>
      </c>
      <c r="R77">
        <v>68.8</v>
      </c>
      <c r="S77">
        <v>41.7</v>
      </c>
      <c r="T77">
        <v>83.3</v>
      </c>
      <c r="U77">
        <v>87.5</v>
      </c>
      <c r="V77">
        <v>70.3</v>
      </c>
    </row>
    <row r="78" spans="1:22" x14ac:dyDescent="0.3">
      <c r="A78">
        <v>79</v>
      </c>
      <c r="B78" t="s">
        <v>37</v>
      </c>
      <c r="C78">
        <v>1015451261</v>
      </c>
      <c r="D78" s="1" t="s">
        <v>38</v>
      </c>
      <c r="E78" t="s">
        <v>26</v>
      </c>
      <c r="F78">
        <v>100</v>
      </c>
      <c r="G78">
        <v>75</v>
      </c>
      <c r="H78">
        <v>100</v>
      </c>
      <c r="I78">
        <v>100</v>
      </c>
      <c r="J78">
        <v>100</v>
      </c>
      <c r="K78">
        <v>100</v>
      </c>
      <c r="L78">
        <v>100</v>
      </c>
      <c r="M78">
        <v>75</v>
      </c>
      <c r="N78">
        <v>75</v>
      </c>
      <c r="O78">
        <v>100</v>
      </c>
      <c r="P78">
        <v>75</v>
      </c>
      <c r="Q78">
        <v>75</v>
      </c>
      <c r="R78">
        <v>93.8</v>
      </c>
      <c r="S78">
        <v>100</v>
      </c>
      <c r="T78">
        <v>83.3</v>
      </c>
      <c r="U78">
        <v>75</v>
      </c>
      <c r="V78">
        <v>88</v>
      </c>
    </row>
    <row r="79" spans="1:22" x14ac:dyDescent="0.3">
      <c r="A79">
        <v>80</v>
      </c>
      <c r="B79" t="s">
        <v>30</v>
      </c>
      <c r="C79">
        <v>80857910</v>
      </c>
      <c r="D79" s="1" t="s">
        <v>31</v>
      </c>
      <c r="E79" t="s">
        <v>26</v>
      </c>
      <c r="F79">
        <v>50</v>
      </c>
      <c r="G79">
        <v>50</v>
      </c>
      <c r="H79">
        <v>75</v>
      </c>
      <c r="I79">
        <v>50</v>
      </c>
      <c r="J79">
        <v>75</v>
      </c>
      <c r="K79">
        <v>100</v>
      </c>
      <c r="L79">
        <v>50</v>
      </c>
      <c r="M79">
        <v>50</v>
      </c>
      <c r="N79">
        <v>75</v>
      </c>
      <c r="O79">
        <v>50</v>
      </c>
      <c r="P79">
        <v>75</v>
      </c>
      <c r="Q79">
        <v>50</v>
      </c>
      <c r="R79">
        <v>56.3</v>
      </c>
      <c r="S79">
        <v>75</v>
      </c>
      <c r="T79">
        <v>58.3</v>
      </c>
      <c r="U79">
        <v>62.5</v>
      </c>
      <c r="V79">
        <v>63</v>
      </c>
    </row>
    <row r="80" spans="1:22" x14ac:dyDescent="0.3">
      <c r="A80">
        <v>81</v>
      </c>
      <c r="B80" t="s">
        <v>37</v>
      </c>
      <c r="C80">
        <v>1015451261</v>
      </c>
      <c r="D80" s="1" t="s">
        <v>38</v>
      </c>
      <c r="E80" t="s">
        <v>26</v>
      </c>
      <c r="F80">
        <v>100</v>
      </c>
      <c r="G80">
        <v>100</v>
      </c>
      <c r="H80">
        <v>100</v>
      </c>
      <c r="I80">
        <v>75</v>
      </c>
      <c r="J80">
        <v>100</v>
      </c>
      <c r="K80">
        <v>100</v>
      </c>
      <c r="L80">
        <v>100</v>
      </c>
      <c r="M80">
        <v>75</v>
      </c>
      <c r="N80">
        <v>100</v>
      </c>
      <c r="O80">
        <v>100</v>
      </c>
      <c r="P80">
        <v>100</v>
      </c>
      <c r="Q80">
        <v>100</v>
      </c>
      <c r="R80">
        <v>93.8</v>
      </c>
      <c r="S80">
        <v>100</v>
      </c>
      <c r="T80">
        <v>91.7</v>
      </c>
      <c r="U80">
        <v>100</v>
      </c>
      <c r="V80">
        <v>96.4</v>
      </c>
    </row>
    <row r="81" spans="1:22" x14ac:dyDescent="0.3">
      <c r="A81">
        <v>82</v>
      </c>
      <c r="B81" t="s">
        <v>35</v>
      </c>
      <c r="C81">
        <v>1010188170</v>
      </c>
      <c r="D81" s="1" t="s">
        <v>36</v>
      </c>
      <c r="E81" t="s">
        <v>27</v>
      </c>
      <c r="F81">
        <v>75</v>
      </c>
      <c r="G81">
        <v>75</v>
      </c>
      <c r="H81">
        <v>75</v>
      </c>
      <c r="I81">
        <v>75</v>
      </c>
      <c r="J81">
        <v>75</v>
      </c>
      <c r="K81">
        <v>100</v>
      </c>
      <c r="L81">
        <v>75</v>
      </c>
      <c r="M81">
        <v>75</v>
      </c>
      <c r="N81">
        <v>100</v>
      </c>
      <c r="O81">
        <v>75</v>
      </c>
      <c r="P81">
        <v>100</v>
      </c>
      <c r="Q81">
        <v>100</v>
      </c>
      <c r="R81">
        <v>75</v>
      </c>
      <c r="S81">
        <v>83.3</v>
      </c>
      <c r="T81">
        <v>83.3</v>
      </c>
      <c r="U81">
        <v>100</v>
      </c>
      <c r="V81">
        <v>85.4</v>
      </c>
    </row>
    <row r="82" spans="1:22" x14ac:dyDescent="0.3">
      <c r="A82">
        <v>83</v>
      </c>
      <c r="B82" t="s">
        <v>30</v>
      </c>
      <c r="C82">
        <v>80857910</v>
      </c>
      <c r="D82" s="1" t="s">
        <v>31</v>
      </c>
      <c r="E82" t="s">
        <v>27</v>
      </c>
      <c r="F82">
        <v>50</v>
      </c>
      <c r="G82">
        <v>50</v>
      </c>
      <c r="H82">
        <v>75</v>
      </c>
      <c r="I82">
        <v>50</v>
      </c>
      <c r="J82">
        <v>75</v>
      </c>
      <c r="K82">
        <v>100</v>
      </c>
      <c r="L82">
        <v>75</v>
      </c>
      <c r="M82">
        <v>75</v>
      </c>
      <c r="N82">
        <v>100</v>
      </c>
      <c r="O82">
        <v>75</v>
      </c>
      <c r="P82">
        <v>75</v>
      </c>
      <c r="Q82">
        <v>100</v>
      </c>
      <c r="R82">
        <v>56.3</v>
      </c>
      <c r="S82">
        <v>83.3</v>
      </c>
      <c r="T82">
        <v>83.3</v>
      </c>
      <c r="U82">
        <v>87.5</v>
      </c>
      <c r="V82">
        <v>77.599999999999994</v>
      </c>
    </row>
    <row r="83" spans="1:22" x14ac:dyDescent="0.3">
      <c r="A83">
        <v>84</v>
      </c>
      <c r="B83" t="s">
        <v>30</v>
      </c>
      <c r="C83">
        <v>80857910</v>
      </c>
      <c r="D83" s="1" t="s">
        <v>31</v>
      </c>
      <c r="E83" t="s">
        <v>27</v>
      </c>
      <c r="F83">
        <v>50</v>
      </c>
      <c r="G83">
        <v>25</v>
      </c>
      <c r="H83">
        <v>75</v>
      </c>
      <c r="I83">
        <v>50</v>
      </c>
      <c r="J83">
        <v>75</v>
      </c>
      <c r="K83">
        <v>100</v>
      </c>
      <c r="L83">
        <v>75</v>
      </c>
      <c r="M83">
        <v>75</v>
      </c>
      <c r="N83">
        <v>100</v>
      </c>
      <c r="O83">
        <v>75</v>
      </c>
      <c r="P83">
        <v>50</v>
      </c>
      <c r="Q83">
        <v>75</v>
      </c>
      <c r="R83">
        <v>50</v>
      </c>
      <c r="S83">
        <v>83.3</v>
      </c>
      <c r="T83">
        <v>83.3</v>
      </c>
      <c r="U83">
        <v>62.5</v>
      </c>
      <c r="V83">
        <v>69.8</v>
      </c>
    </row>
    <row r="84" spans="1:22" x14ac:dyDescent="0.3">
      <c r="A84">
        <v>85</v>
      </c>
      <c r="B84" t="s">
        <v>37</v>
      </c>
      <c r="C84">
        <v>1015451261</v>
      </c>
      <c r="D84" s="1" t="s">
        <v>38</v>
      </c>
      <c r="E84" t="s">
        <v>27</v>
      </c>
      <c r="F84">
        <v>75</v>
      </c>
      <c r="G84">
        <v>75</v>
      </c>
      <c r="H84">
        <v>100</v>
      </c>
      <c r="I84">
        <v>100</v>
      </c>
      <c r="J84">
        <v>75</v>
      </c>
      <c r="K84">
        <v>75</v>
      </c>
      <c r="L84">
        <v>75</v>
      </c>
      <c r="M84">
        <v>75</v>
      </c>
      <c r="N84">
        <v>75</v>
      </c>
      <c r="O84">
        <v>100</v>
      </c>
      <c r="P84">
        <v>100</v>
      </c>
      <c r="Q84">
        <v>100</v>
      </c>
      <c r="R84">
        <v>87.5</v>
      </c>
      <c r="S84">
        <v>75</v>
      </c>
      <c r="T84">
        <v>83.3</v>
      </c>
      <c r="U84">
        <v>100</v>
      </c>
      <c r="V84">
        <v>86.5</v>
      </c>
    </row>
    <row r="85" spans="1:22" x14ac:dyDescent="0.3">
      <c r="A85">
        <v>86</v>
      </c>
      <c r="B85" t="s">
        <v>37</v>
      </c>
      <c r="C85">
        <v>1015451261</v>
      </c>
      <c r="D85" s="1" t="s">
        <v>38</v>
      </c>
      <c r="E85" t="s">
        <v>27</v>
      </c>
      <c r="F85">
        <v>100</v>
      </c>
      <c r="G85">
        <v>100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">
      <c r="A86">
        <v>87</v>
      </c>
      <c r="B86" t="s">
        <v>30</v>
      </c>
      <c r="C86">
        <v>80857910</v>
      </c>
      <c r="D86" s="1" t="s">
        <v>31</v>
      </c>
      <c r="E86" t="s">
        <v>27</v>
      </c>
      <c r="F86">
        <v>75</v>
      </c>
      <c r="G86">
        <v>75</v>
      </c>
      <c r="H86">
        <v>75</v>
      </c>
      <c r="I86">
        <v>75</v>
      </c>
      <c r="J86">
        <v>75</v>
      </c>
      <c r="K86">
        <v>75</v>
      </c>
      <c r="L86">
        <v>75</v>
      </c>
      <c r="M86">
        <v>75</v>
      </c>
      <c r="N86">
        <v>75</v>
      </c>
      <c r="O86">
        <v>75</v>
      </c>
      <c r="P86">
        <v>75</v>
      </c>
      <c r="Q86">
        <v>50</v>
      </c>
      <c r="R86">
        <v>75</v>
      </c>
      <c r="S86">
        <v>75</v>
      </c>
      <c r="T86">
        <v>75</v>
      </c>
      <c r="U86">
        <v>62.5</v>
      </c>
      <c r="V86">
        <v>71.900000000000006</v>
      </c>
    </row>
    <row r="87" spans="1:22" x14ac:dyDescent="0.3">
      <c r="A87">
        <v>88</v>
      </c>
      <c r="B87" t="s">
        <v>37</v>
      </c>
      <c r="C87">
        <v>1015451261</v>
      </c>
      <c r="D87" s="1" t="s">
        <v>38</v>
      </c>
      <c r="E87" t="s">
        <v>27</v>
      </c>
      <c r="F87">
        <v>100</v>
      </c>
      <c r="G87">
        <v>100</v>
      </c>
      <c r="H87">
        <v>75</v>
      </c>
      <c r="I87">
        <v>75</v>
      </c>
      <c r="J87">
        <v>100</v>
      </c>
      <c r="K87">
        <v>75</v>
      </c>
      <c r="L87">
        <v>100</v>
      </c>
      <c r="M87">
        <v>100</v>
      </c>
      <c r="N87">
        <v>75</v>
      </c>
      <c r="O87">
        <v>100</v>
      </c>
      <c r="P87">
        <v>100</v>
      </c>
      <c r="Q87">
        <v>75</v>
      </c>
      <c r="R87">
        <v>87.5</v>
      </c>
      <c r="S87">
        <v>91.7</v>
      </c>
      <c r="T87">
        <v>91.7</v>
      </c>
      <c r="U87">
        <v>87.5</v>
      </c>
      <c r="V87">
        <v>89.6</v>
      </c>
    </row>
    <row r="88" spans="1:22" x14ac:dyDescent="0.3">
      <c r="A88">
        <v>89</v>
      </c>
      <c r="B88" t="s">
        <v>30</v>
      </c>
      <c r="C88">
        <v>80857910</v>
      </c>
      <c r="D88" s="1" t="s">
        <v>31</v>
      </c>
      <c r="E88" t="s">
        <v>27</v>
      </c>
      <c r="F88">
        <v>75</v>
      </c>
      <c r="G88">
        <v>75</v>
      </c>
      <c r="H88">
        <v>100</v>
      </c>
      <c r="I88">
        <v>75</v>
      </c>
      <c r="J88">
        <v>75</v>
      </c>
      <c r="K88">
        <v>100</v>
      </c>
      <c r="L88">
        <v>75</v>
      </c>
      <c r="M88">
        <v>75</v>
      </c>
      <c r="N88">
        <v>75</v>
      </c>
      <c r="O88">
        <v>75</v>
      </c>
      <c r="P88">
        <v>75</v>
      </c>
      <c r="Q88">
        <v>100</v>
      </c>
      <c r="R88">
        <v>81.3</v>
      </c>
      <c r="S88">
        <v>83.3</v>
      </c>
      <c r="T88">
        <v>75</v>
      </c>
      <c r="U88">
        <v>87.5</v>
      </c>
      <c r="V88">
        <v>81.8</v>
      </c>
    </row>
    <row r="89" spans="1:22" x14ac:dyDescent="0.3">
      <c r="A89">
        <v>90</v>
      </c>
      <c r="B89" t="s">
        <v>35</v>
      </c>
      <c r="C89">
        <v>1010188170</v>
      </c>
      <c r="D89" s="1" t="s">
        <v>36</v>
      </c>
      <c r="E89" t="s">
        <v>27</v>
      </c>
      <c r="F89">
        <v>100</v>
      </c>
      <c r="G89">
        <v>100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">
      <c r="A90">
        <v>91</v>
      </c>
      <c r="B90" t="s">
        <v>30</v>
      </c>
      <c r="C90">
        <v>80857910</v>
      </c>
      <c r="D90" s="1" t="s">
        <v>31</v>
      </c>
      <c r="E90" t="s">
        <v>27</v>
      </c>
      <c r="F90">
        <v>100</v>
      </c>
      <c r="G90">
        <v>75</v>
      </c>
      <c r="H90">
        <v>75</v>
      </c>
      <c r="I90">
        <v>100</v>
      </c>
      <c r="J90">
        <v>100</v>
      </c>
      <c r="K90">
        <v>100</v>
      </c>
      <c r="L90">
        <v>100</v>
      </c>
      <c r="M90">
        <v>100</v>
      </c>
      <c r="N90">
        <v>75</v>
      </c>
      <c r="O90">
        <v>100</v>
      </c>
      <c r="P90">
        <v>100</v>
      </c>
      <c r="Q90">
        <v>100</v>
      </c>
      <c r="R90">
        <v>87.5</v>
      </c>
      <c r="S90">
        <v>100</v>
      </c>
      <c r="T90">
        <v>91.7</v>
      </c>
      <c r="U90">
        <v>100</v>
      </c>
      <c r="V90">
        <v>94.8</v>
      </c>
    </row>
    <row r="91" spans="1:22" x14ac:dyDescent="0.3">
      <c r="A91">
        <v>92</v>
      </c>
      <c r="B91" t="s">
        <v>37</v>
      </c>
      <c r="C91">
        <v>1015451261</v>
      </c>
      <c r="D91" s="1" t="s">
        <v>38</v>
      </c>
      <c r="E91" t="s">
        <v>27</v>
      </c>
      <c r="F91">
        <v>50</v>
      </c>
      <c r="G91">
        <v>75</v>
      </c>
      <c r="H91">
        <v>50</v>
      </c>
      <c r="I91">
        <v>50</v>
      </c>
      <c r="J91">
        <v>50</v>
      </c>
      <c r="K91">
        <v>50</v>
      </c>
      <c r="L91">
        <v>50</v>
      </c>
      <c r="M91">
        <v>50</v>
      </c>
      <c r="N91">
        <v>50</v>
      </c>
      <c r="O91">
        <v>50</v>
      </c>
      <c r="P91">
        <v>50</v>
      </c>
      <c r="Q91">
        <v>50</v>
      </c>
      <c r="R91">
        <v>56.3</v>
      </c>
      <c r="S91">
        <v>50</v>
      </c>
      <c r="T91">
        <v>50</v>
      </c>
      <c r="U91">
        <v>50</v>
      </c>
      <c r="V91">
        <v>51.6</v>
      </c>
    </row>
    <row r="94" spans="1:22" x14ac:dyDescent="0.3">
      <c r="F94" s="6">
        <f>AVERAGE(F3:F91)</f>
        <v>83.707865168539328</v>
      </c>
      <c r="G94" s="6">
        <f t="shared" ref="G94:V94" si="0">AVERAGE(G3:G91)</f>
        <v>83.426966292134836</v>
      </c>
      <c r="H94" s="6">
        <f t="shared" si="0"/>
        <v>84.269662921348313</v>
      </c>
      <c r="I94" s="6">
        <f t="shared" si="0"/>
        <v>81.741573033707866</v>
      </c>
      <c r="J94" s="6">
        <f t="shared" si="0"/>
        <v>83.988764044943821</v>
      </c>
      <c r="K94" s="6">
        <f t="shared" si="0"/>
        <v>88.764044943820224</v>
      </c>
      <c r="L94" s="6">
        <f t="shared" si="0"/>
        <v>84.831460674157299</v>
      </c>
      <c r="M94" s="6">
        <f t="shared" si="0"/>
        <v>83.988764044943821</v>
      </c>
      <c r="N94" s="6">
        <f t="shared" si="0"/>
        <v>87.359550561797747</v>
      </c>
      <c r="O94" s="6">
        <f t="shared" si="0"/>
        <v>85.955056179775283</v>
      </c>
      <c r="P94" s="6">
        <f t="shared" si="0"/>
        <v>85.674157303370791</v>
      </c>
      <c r="Q94" s="6">
        <f t="shared" si="0"/>
        <v>82.303370786516851</v>
      </c>
      <c r="R94" s="6">
        <f t="shared" si="0"/>
        <v>83.30000000000004</v>
      </c>
      <c r="S94" s="6">
        <f t="shared" si="0"/>
        <v>85.8629213483146</v>
      </c>
      <c r="T94" s="6">
        <f t="shared" si="0"/>
        <v>85.767415730337078</v>
      </c>
      <c r="U94" s="6">
        <f t="shared" si="0"/>
        <v>83.988764044943821</v>
      </c>
      <c r="V94" s="6">
        <f t="shared" si="0"/>
        <v>84.737078651685422</v>
      </c>
    </row>
    <row r="96" spans="1:22" x14ac:dyDescent="0.3">
      <c r="F96">
        <v>83.707865168539328</v>
      </c>
      <c r="G96">
        <v>83.426966292134836</v>
      </c>
      <c r="H96">
        <v>84.269662921348313</v>
      </c>
      <c r="I96">
        <v>81.741573033707866</v>
      </c>
      <c r="J96">
        <v>83.988764044943821</v>
      </c>
      <c r="K96">
        <v>88.764044943820224</v>
      </c>
      <c r="L96">
        <v>84.831460674157299</v>
      </c>
      <c r="M96">
        <v>83.988764044943821</v>
      </c>
      <c r="N96">
        <v>87.359550561797747</v>
      </c>
      <c r="O96">
        <v>85.955056179775283</v>
      </c>
      <c r="P96">
        <v>85.674157303370791</v>
      </c>
      <c r="Q96">
        <v>82.303370786516851</v>
      </c>
    </row>
  </sheetData>
  <autoFilter ref="A2:AC91" xr:uid="{86D7241A-D40A-4F6E-929B-DCCC3ECE5727}"/>
  <mergeCells count="4">
    <mergeCell ref="F1:I1"/>
    <mergeCell ref="J1:L1"/>
    <mergeCell ref="M1:O1"/>
    <mergeCell ref="P1:Q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6FFA2-1685-412B-879D-F1D8525D52F8}">
  <dimension ref="B3:O16"/>
  <sheetViews>
    <sheetView showGridLines="0" topLeftCell="H14" workbookViewId="0">
      <selection activeCell="K36" sqref="K36"/>
    </sheetView>
  </sheetViews>
  <sheetFormatPr baseColWidth="10" defaultRowHeight="14.4" x14ac:dyDescent="0.3"/>
  <cols>
    <col min="2" max="2" width="25.44140625" customWidth="1"/>
    <col min="3" max="6" width="18.21875" customWidth="1"/>
    <col min="7" max="7" width="8.5546875" customWidth="1"/>
    <col min="11" max="11" width="22.77734375" customWidth="1"/>
    <col min="14" max="14" width="40.21875" customWidth="1"/>
  </cols>
  <sheetData>
    <row r="3" spans="2:15" ht="28.8" x14ac:dyDescent="0.3">
      <c r="B3" s="39" t="s">
        <v>69</v>
      </c>
      <c r="C3" s="40" t="s">
        <v>15</v>
      </c>
      <c r="D3" s="40" t="s">
        <v>16</v>
      </c>
      <c r="E3" s="40" t="s">
        <v>17</v>
      </c>
      <c r="F3" s="40" t="s">
        <v>18</v>
      </c>
      <c r="G3" s="41" t="s">
        <v>19</v>
      </c>
    </row>
    <row r="4" spans="2:15" ht="15.6" x14ac:dyDescent="0.3">
      <c r="B4" s="36" t="s">
        <v>67</v>
      </c>
      <c r="C4" s="37">
        <f>GERENTE!R25</f>
        <v>45.605882352941173</v>
      </c>
      <c r="D4" s="37">
        <f>GERENTE!S25</f>
        <v>56.864705882352929</v>
      </c>
      <c r="E4" s="37">
        <f>GERENTE!T25</f>
        <v>55.388235294117642</v>
      </c>
      <c r="F4" s="37">
        <f>GERENTE!U25</f>
        <v>53.676470588235297</v>
      </c>
      <c r="G4" s="38">
        <f>GERENTE!V25</f>
        <v>52.888235294117642</v>
      </c>
      <c r="I4" t="str">
        <f>B4</f>
        <v>Gerente</v>
      </c>
      <c r="J4" s="2">
        <f>G4</f>
        <v>52.888235294117642</v>
      </c>
      <c r="K4" t="s">
        <v>15</v>
      </c>
      <c r="L4" s="2">
        <f>C12</f>
        <v>86.619914215686279</v>
      </c>
      <c r="M4" s="16" t="s">
        <v>57</v>
      </c>
      <c r="N4" s="3" t="s">
        <v>3</v>
      </c>
      <c r="O4" s="4">
        <v>83.707865168539328</v>
      </c>
    </row>
    <row r="5" spans="2:15" ht="15.6" x14ac:dyDescent="0.3">
      <c r="B5" s="24" t="s">
        <v>66</v>
      </c>
      <c r="C5" s="27">
        <f>'SUB GERENTE'!R25</f>
        <v>89.749999999999986</v>
      </c>
      <c r="D5" s="27">
        <f>'SUB GERENTE'!S25</f>
        <v>91.071428571428569</v>
      </c>
      <c r="E5" s="28">
        <f>'SUB GERENTE'!T25</f>
        <v>88.092857142857142</v>
      </c>
      <c r="F5" s="28">
        <f>'SUB GERENTE'!U25</f>
        <v>87.5</v>
      </c>
      <c r="G5" s="26">
        <f>'SUB GERENTE'!V25</f>
        <v>89.114285714285714</v>
      </c>
      <c r="I5" t="str">
        <f t="shared" ref="I5:I11" si="0">B5</f>
        <v>Subgerente</v>
      </c>
      <c r="J5" s="2">
        <f t="shared" ref="J5:J11" si="1">G5</f>
        <v>89.114285714285714</v>
      </c>
      <c r="K5" t="s">
        <v>16</v>
      </c>
      <c r="L5" s="2">
        <f>D12</f>
        <v>89.816863620448174</v>
      </c>
      <c r="M5" s="16"/>
      <c r="N5" s="3" t="s">
        <v>4</v>
      </c>
      <c r="O5" s="4">
        <v>83.426966292134836</v>
      </c>
    </row>
    <row r="6" spans="2:15" ht="15.6" x14ac:dyDescent="0.3">
      <c r="B6" s="24" t="s">
        <v>65</v>
      </c>
      <c r="C6" s="27">
        <f>'DIR COMERCIAL'!R25</f>
        <v>94.550000000000011</v>
      </c>
      <c r="D6" s="27">
        <f>'DIR COMERCIAL'!S25</f>
        <v>95.837499999999991</v>
      </c>
      <c r="E6" s="27">
        <f>'DIR COMERCIAL'!T25</f>
        <v>94.799999999999983</v>
      </c>
      <c r="F6" s="27">
        <f>'DIR COMERCIAL'!U25</f>
        <v>95.3125</v>
      </c>
      <c r="G6" s="26">
        <f>'DIR COMERCIAL'!V25</f>
        <v>95.137500000000003</v>
      </c>
      <c r="I6" t="str">
        <f t="shared" si="0"/>
        <v>Director comercial</v>
      </c>
      <c r="J6" s="2">
        <f t="shared" si="1"/>
        <v>95.137500000000003</v>
      </c>
      <c r="K6" t="s">
        <v>17</v>
      </c>
      <c r="L6" s="2">
        <f>E12</f>
        <v>89.721717436974785</v>
      </c>
      <c r="M6" s="16"/>
      <c r="N6" s="3" t="s">
        <v>5</v>
      </c>
      <c r="O6" s="4">
        <v>84.269662921348313</v>
      </c>
    </row>
    <row r="7" spans="2:15" ht="15.6" x14ac:dyDescent="0.3">
      <c r="B7" s="24" t="s">
        <v>63</v>
      </c>
      <c r="C7" s="29">
        <f>CONTABILIDAD!R25</f>
        <v>100</v>
      </c>
      <c r="D7" s="29">
        <f>CONTABILIDAD!S25</f>
        <v>100</v>
      </c>
      <c r="E7" s="29">
        <f>CONTABILIDAD!T25</f>
        <v>100</v>
      </c>
      <c r="F7" s="27">
        <f>CONTABILIDAD!U25</f>
        <v>91.666666666666671</v>
      </c>
      <c r="G7" s="26">
        <f>CONTABILIDAD!V25</f>
        <v>97.933333333333337</v>
      </c>
      <c r="I7" t="str">
        <f t="shared" si="0"/>
        <v>Jefe de contabilidad</v>
      </c>
      <c r="J7" s="2">
        <f t="shared" si="1"/>
        <v>97.933333333333337</v>
      </c>
      <c r="K7" t="s">
        <v>18</v>
      </c>
      <c r="L7" s="2">
        <f>F12</f>
        <v>83.283547794117652</v>
      </c>
      <c r="M7" s="16"/>
      <c r="N7" s="3" t="s">
        <v>6</v>
      </c>
      <c r="O7" s="4">
        <v>81.741573033707866</v>
      </c>
    </row>
    <row r="8" spans="2:15" ht="15.6" x14ac:dyDescent="0.3">
      <c r="B8" s="24" t="s">
        <v>64</v>
      </c>
      <c r="C8" s="27">
        <f>'JEFE ST'!R25</f>
        <v>97.408333333333346</v>
      </c>
      <c r="D8" s="27">
        <f>'JEFE ST'!S25</f>
        <v>97.225000000000009</v>
      </c>
      <c r="E8" s="27">
        <f>'JEFE ST'!T25</f>
        <v>95.833333333333329</v>
      </c>
      <c r="F8" s="27">
        <f>'JEFE ST'!U25</f>
        <v>95.833333333333329</v>
      </c>
      <c r="G8" s="26">
        <f>'JEFE ST'!V25</f>
        <v>96.583333333333329</v>
      </c>
      <c r="I8" t="str">
        <f t="shared" si="0"/>
        <v>Jefe de servicio técnico</v>
      </c>
      <c r="J8" s="2">
        <f t="shared" si="1"/>
        <v>96.583333333333329</v>
      </c>
      <c r="M8" s="16" t="s">
        <v>58</v>
      </c>
      <c r="N8" s="3" t="s">
        <v>7</v>
      </c>
      <c r="O8" s="4">
        <v>83.988764044943821</v>
      </c>
    </row>
    <row r="9" spans="2:15" ht="15.6" x14ac:dyDescent="0.3">
      <c r="B9" s="24" t="s">
        <v>68</v>
      </c>
      <c r="C9" s="28">
        <f>COMPRAS!R25</f>
        <v>87.5</v>
      </c>
      <c r="D9" s="29">
        <f>COMPRAS!S25</f>
        <v>100</v>
      </c>
      <c r="E9" s="29">
        <f>COMPRAS!T25</f>
        <v>100</v>
      </c>
      <c r="F9" s="25">
        <f>COMPRAS!U25</f>
        <v>62.5</v>
      </c>
      <c r="G9" s="26">
        <f>COMPRAS!V25</f>
        <v>87.5</v>
      </c>
      <c r="I9" t="str">
        <f t="shared" si="0"/>
        <v>Jefe de compras</v>
      </c>
      <c r="J9" s="2">
        <f t="shared" si="1"/>
        <v>87.5</v>
      </c>
      <c r="M9" s="16"/>
      <c r="N9" s="3" t="s">
        <v>8</v>
      </c>
      <c r="O9" s="4">
        <v>88.764044943820224</v>
      </c>
    </row>
    <row r="10" spans="2:15" ht="15.6" x14ac:dyDescent="0.3">
      <c r="B10" s="24" t="s">
        <v>61</v>
      </c>
      <c r="C10" s="28">
        <f>ADMINISTRADORES!R25</f>
        <v>87.511764705882342</v>
      </c>
      <c r="D10" s="28">
        <f>ADMINISTRADORES!S25</f>
        <v>87.252941176470586</v>
      </c>
      <c r="E10" s="28">
        <f>ADMINISTRADORES!T25</f>
        <v>89.21764705882353</v>
      </c>
      <c r="F10" s="28">
        <f>ADMINISTRADORES!U25</f>
        <v>86.029411764705884</v>
      </c>
      <c r="G10" s="26">
        <f>ADMINISTRADORES!V25</f>
        <v>87.505882352941171</v>
      </c>
      <c r="I10" t="str">
        <f t="shared" si="0"/>
        <v>Administradores</v>
      </c>
      <c r="J10" s="2">
        <f t="shared" si="1"/>
        <v>87.505882352941171</v>
      </c>
      <c r="M10" s="16"/>
      <c r="N10" s="3" t="s">
        <v>9</v>
      </c>
      <c r="O10" s="4">
        <v>84.831460674157299</v>
      </c>
    </row>
    <row r="11" spans="2:15" ht="15.6" x14ac:dyDescent="0.3">
      <c r="B11" s="31" t="s">
        <v>62</v>
      </c>
      <c r="C11" s="32">
        <f>'COORDINADORES ST'!R25</f>
        <v>90.633333333333326</v>
      </c>
      <c r="D11" s="32">
        <f>'COORDINADORES ST'!S25</f>
        <v>90.283333333333346</v>
      </c>
      <c r="E11" s="32">
        <f>'COORDINADORES ST'!T25</f>
        <v>94.441666666666663</v>
      </c>
      <c r="F11" s="32">
        <f>'COORDINADORES ST'!U25</f>
        <v>93.75</v>
      </c>
      <c r="G11" s="30">
        <f>'COORDINADORES ST'!V25</f>
        <v>92.283333333333317</v>
      </c>
      <c r="I11" t="str">
        <f t="shared" si="0"/>
        <v>Coordinadores ST</v>
      </c>
      <c r="J11" s="2">
        <f t="shared" si="1"/>
        <v>92.283333333333317</v>
      </c>
      <c r="M11" s="16" t="s">
        <v>59</v>
      </c>
      <c r="N11" s="3" t="s">
        <v>10</v>
      </c>
      <c r="O11" s="4">
        <v>83.988764044943821</v>
      </c>
    </row>
    <row r="12" spans="2:15" ht="15.6" x14ac:dyDescent="0.3">
      <c r="B12" s="33" t="s">
        <v>70</v>
      </c>
      <c r="C12" s="34">
        <f>AVERAGE(C4:C11)</f>
        <v>86.619914215686279</v>
      </c>
      <c r="D12" s="34">
        <f t="shared" ref="D12:G12" si="2">AVERAGE(D4:D11)</f>
        <v>89.816863620448174</v>
      </c>
      <c r="E12" s="34">
        <f t="shared" si="2"/>
        <v>89.721717436974785</v>
      </c>
      <c r="F12" s="34">
        <f t="shared" si="2"/>
        <v>83.283547794117652</v>
      </c>
      <c r="G12" s="35">
        <f t="shared" si="2"/>
        <v>87.36823792016807</v>
      </c>
      <c r="M12" s="16"/>
      <c r="N12" s="3" t="s">
        <v>11</v>
      </c>
      <c r="O12" s="4">
        <v>87.359550561797747</v>
      </c>
    </row>
    <row r="13" spans="2:15" x14ac:dyDescent="0.3">
      <c r="M13" s="16"/>
      <c r="N13" s="3" t="s">
        <v>12</v>
      </c>
      <c r="O13" s="4">
        <v>85.955056179775283</v>
      </c>
    </row>
    <row r="14" spans="2:15" x14ac:dyDescent="0.3">
      <c r="M14" s="16" t="s">
        <v>60</v>
      </c>
      <c r="N14" s="3" t="s">
        <v>13</v>
      </c>
      <c r="O14" s="4">
        <v>85.674157303370791</v>
      </c>
    </row>
    <row r="15" spans="2:15" x14ac:dyDescent="0.3">
      <c r="M15" s="16"/>
      <c r="N15" s="3" t="s">
        <v>14</v>
      </c>
      <c r="O15" s="4">
        <v>82.303370786516851</v>
      </c>
    </row>
    <row r="16" spans="2:15" x14ac:dyDescent="0.3">
      <c r="M16" s="8"/>
    </row>
  </sheetData>
  <mergeCells count="4">
    <mergeCell ref="M4:M7"/>
    <mergeCell ref="M8:M10"/>
    <mergeCell ref="M11:M13"/>
    <mergeCell ref="M14:M1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D798B-91B7-4BDB-AB07-0E5BA7E254C6}">
  <dimension ref="B2:F15"/>
  <sheetViews>
    <sheetView showGridLines="0" tabSelected="1" workbookViewId="0">
      <selection activeCell="E21" sqref="E21"/>
    </sheetView>
  </sheetViews>
  <sheetFormatPr baseColWidth="10" defaultRowHeight="14.4" x14ac:dyDescent="0.3"/>
  <cols>
    <col min="1" max="1" width="3.5546875" customWidth="1"/>
    <col min="2" max="2" width="14.77734375" customWidth="1"/>
    <col min="3" max="3" width="23.44140625" customWidth="1"/>
    <col min="4" max="4" width="52.44140625" customWidth="1"/>
    <col min="5" max="5" width="34.77734375" customWidth="1"/>
    <col min="6" max="6" width="39.88671875" customWidth="1"/>
  </cols>
  <sheetData>
    <row r="2" spans="2:6" x14ac:dyDescent="0.3">
      <c r="B2" s="18" t="s">
        <v>73</v>
      </c>
      <c r="C2" s="20" t="s">
        <v>74</v>
      </c>
      <c r="D2" s="21"/>
      <c r="E2" s="22" t="s">
        <v>75</v>
      </c>
      <c r="F2" s="18" t="s">
        <v>76</v>
      </c>
    </row>
    <row r="3" spans="2:6" x14ac:dyDescent="0.3">
      <c r="B3" s="19"/>
      <c r="C3" s="9" t="s">
        <v>77</v>
      </c>
      <c r="D3" s="10" t="s">
        <v>78</v>
      </c>
      <c r="E3" s="23"/>
      <c r="F3" s="23"/>
    </row>
    <row r="4" spans="2:6" ht="22.2" x14ac:dyDescent="0.3">
      <c r="B4" s="11" t="s">
        <v>67</v>
      </c>
      <c r="C4" s="17" t="s">
        <v>57</v>
      </c>
      <c r="D4" s="14" t="s">
        <v>3</v>
      </c>
      <c r="E4" s="12"/>
      <c r="F4" s="12"/>
    </row>
    <row r="5" spans="2:6" ht="22.2" x14ac:dyDescent="0.3">
      <c r="B5" s="11" t="s">
        <v>67</v>
      </c>
      <c r="C5" s="17"/>
      <c r="D5" s="14" t="s">
        <v>4</v>
      </c>
      <c r="E5" s="12"/>
      <c r="F5" s="12"/>
    </row>
    <row r="6" spans="2:6" ht="22.2" x14ac:dyDescent="0.3">
      <c r="B6" s="11" t="s">
        <v>67</v>
      </c>
      <c r="C6" s="17"/>
      <c r="D6" s="14" t="s">
        <v>5</v>
      </c>
      <c r="E6" s="12"/>
      <c r="F6" s="12"/>
    </row>
    <row r="7" spans="2:6" ht="33" x14ac:dyDescent="0.3">
      <c r="B7" s="11" t="s">
        <v>67</v>
      </c>
      <c r="C7" s="17"/>
      <c r="D7" s="14" t="s">
        <v>6</v>
      </c>
      <c r="E7" s="13"/>
      <c r="F7" s="13"/>
    </row>
    <row r="8" spans="2:6" ht="22.2" x14ac:dyDescent="0.3">
      <c r="B8" s="11" t="s">
        <v>67</v>
      </c>
      <c r="C8" s="17" t="s">
        <v>58</v>
      </c>
      <c r="D8" s="14" t="s">
        <v>7</v>
      </c>
      <c r="E8" s="12"/>
      <c r="F8" s="12"/>
    </row>
    <row r="9" spans="2:6" x14ac:dyDescent="0.3">
      <c r="B9" s="11" t="s">
        <v>67</v>
      </c>
      <c r="C9" s="17"/>
      <c r="D9" s="14" t="s">
        <v>8</v>
      </c>
      <c r="E9" s="12"/>
      <c r="F9" s="12"/>
    </row>
    <row r="10" spans="2:6" ht="33" x14ac:dyDescent="0.3">
      <c r="B10" s="11" t="s">
        <v>67</v>
      </c>
      <c r="C10" s="17"/>
      <c r="D10" s="14" t="s">
        <v>9</v>
      </c>
      <c r="E10" s="12"/>
      <c r="F10" s="12"/>
    </row>
    <row r="11" spans="2:6" ht="33" x14ac:dyDescent="0.3">
      <c r="B11" s="11" t="s">
        <v>67</v>
      </c>
      <c r="C11" s="17" t="s">
        <v>59</v>
      </c>
      <c r="D11" s="14" t="s">
        <v>10</v>
      </c>
      <c r="E11" s="13"/>
      <c r="F11" s="12"/>
    </row>
    <row r="12" spans="2:6" ht="22.2" x14ac:dyDescent="0.3">
      <c r="B12" s="11" t="s">
        <v>67</v>
      </c>
      <c r="C12" s="17"/>
      <c r="D12" s="14" t="s">
        <v>11</v>
      </c>
      <c r="E12" s="13"/>
      <c r="F12" s="12"/>
    </row>
    <row r="13" spans="2:6" ht="33" x14ac:dyDescent="0.3">
      <c r="B13" s="11" t="s">
        <v>67</v>
      </c>
      <c r="C13" s="17"/>
      <c r="D13" s="14" t="s">
        <v>12</v>
      </c>
      <c r="E13" s="13"/>
      <c r="F13" s="12"/>
    </row>
    <row r="14" spans="2:6" ht="33" x14ac:dyDescent="0.3">
      <c r="B14" s="11" t="s">
        <v>67</v>
      </c>
      <c r="C14" s="17" t="s">
        <v>60</v>
      </c>
      <c r="D14" s="14" t="s">
        <v>13</v>
      </c>
      <c r="E14" s="13"/>
      <c r="F14" s="12"/>
    </row>
    <row r="15" spans="2:6" ht="33" x14ac:dyDescent="0.3">
      <c r="B15" s="12" t="s">
        <v>79</v>
      </c>
      <c r="C15" s="17"/>
      <c r="D15" s="14" t="s">
        <v>14</v>
      </c>
      <c r="E15" s="13"/>
      <c r="F15" s="12"/>
    </row>
  </sheetData>
  <mergeCells count="8">
    <mergeCell ref="F2:F3"/>
    <mergeCell ref="C4:C7"/>
    <mergeCell ref="C8:C10"/>
    <mergeCell ref="C11:C13"/>
    <mergeCell ref="C14:C15"/>
    <mergeCell ref="B2:B3"/>
    <mergeCell ref="C2:D2"/>
    <mergeCell ref="E2:E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C127-5A15-4B2A-BD34-E9056794901A}">
  <dimension ref="A2:V27"/>
  <sheetViews>
    <sheetView workbookViewId="0">
      <selection activeCell="H18" sqref="H18"/>
    </sheetView>
  </sheetViews>
  <sheetFormatPr baseColWidth="10" defaultRowHeight="14.4" x14ac:dyDescent="0.3"/>
  <cols>
    <col min="5" max="5" width="21.33203125" customWidth="1"/>
    <col min="6" max="6" width="13.5546875" bestFit="1" customWidth="1"/>
  </cols>
  <sheetData>
    <row r="2" spans="1:22" x14ac:dyDescent="0.3">
      <c r="F2" s="15" t="s">
        <v>57</v>
      </c>
      <c r="G2" s="15"/>
      <c r="H2" s="15"/>
      <c r="I2" s="15"/>
      <c r="J2" s="15" t="s">
        <v>58</v>
      </c>
      <c r="K2" s="15"/>
      <c r="L2" s="15"/>
      <c r="M2" s="15" t="s">
        <v>59</v>
      </c>
      <c r="N2" s="15"/>
      <c r="O2" s="15"/>
      <c r="P2" s="15" t="s">
        <v>60</v>
      </c>
      <c r="Q2" s="15"/>
    </row>
    <row r="3" spans="1:22" x14ac:dyDescent="0.3">
      <c r="A3" t="s">
        <v>0</v>
      </c>
      <c r="B3" t="s">
        <v>1</v>
      </c>
      <c r="D3" t="s">
        <v>56</v>
      </c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  <c r="R3" t="s">
        <v>15</v>
      </c>
      <c r="S3" t="s">
        <v>16</v>
      </c>
      <c r="T3" t="s">
        <v>17</v>
      </c>
      <c r="U3" t="s">
        <v>18</v>
      </c>
      <c r="V3" t="s">
        <v>19</v>
      </c>
    </row>
    <row r="4" spans="1:22" x14ac:dyDescent="0.3">
      <c r="A4">
        <v>3</v>
      </c>
      <c r="B4" t="s">
        <v>30</v>
      </c>
      <c r="C4">
        <v>80857910</v>
      </c>
      <c r="D4" s="1" t="s">
        <v>31</v>
      </c>
      <c r="E4" t="s">
        <v>20</v>
      </c>
      <c r="F4">
        <v>75</v>
      </c>
      <c r="G4">
        <v>75</v>
      </c>
      <c r="H4">
        <v>75</v>
      </c>
      <c r="I4">
        <v>75</v>
      </c>
      <c r="J4">
        <v>75</v>
      </c>
      <c r="K4">
        <v>75</v>
      </c>
      <c r="L4">
        <v>75</v>
      </c>
      <c r="M4">
        <v>75</v>
      </c>
      <c r="N4">
        <v>75</v>
      </c>
      <c r="O4">
        <v>75</v>
      </c>
      <c r="P4">
        <v>75</v>
      </c>
      <c r="Q4">
        <v>75</v>
      </c>
      <c r="R4">
        <v>75</v>
      </c>
      <c r="S4">
        <v>75</v>
      </c>
      <c r="T4">
        <v>75</v>
      </c>
      <c r="U4">
        <v>75</v>
      </c>
      <c r="V4">
        <v>75</v>
      </c>
    </row>
    <row r="5" spans="1:22" x14ac:dyDescent="0.3">
      <c r="A5">
        <v>10</v>
      </c>
      <c r="B5" t="s">
        <v>30</v>
      </c>
      <c r="C5">
        <v>80857910</v>
      </c>
      <c r="D5" s="1" t="s">
        <v>31</v>
      </c>
      <c r="E5" t="s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50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16.7</v>
      </c>
      <c r="T5">
        <v>0</v>
      </c>
      <c r="U5">
        <v>0</v>
      </c>
      <c r="V5">
        <v>4.2</v>
      </c>
    </row>
    <row r="6" spans="1:22" x14ac:dyDescent="0.3">
      <c r="A6">
        <v>13</v>
      </c>
      <c r="B6" t="s">
        <v>30</v>
      </c>
      <c r="C6">
        <v>80857910</v>
      </c>
      <c r="D6" s="1" t="s">
        <v>31</v>
      </c>
      <c r="E6" t="s">
        <v>20</v>
      </c>
      <c r="F6">
        <v>0</v>
      </c>
      <c r="G6">
        <v>0</v>
      </c>
      <c r="H6">
        <v>0</v>
      </c>
      <c r="I6">
        <v>0</v>
      </c>
      <c r="J6">
        <v>25</v>
      </c>
      <c r="K6">
        <v>25</v>
      </c>
      <c r="L6">
        <v>0</v>
      </c>
      <c r="M6">
        <v>0</v>
      </c>
      <c r="N6">
        <v>25</v>
      </c>
      <c r="O6">
        <v>0</v>
      </c>
      <c r="P6">
        <v>0</v>
      </c>
      <c r="Q6">
        <v>0</v>
      </c>
      <c r="R6">
        <v>0</v>
      </c>
      <c r="S6">
        <v>16.7</v>
      </c>
      <c r="T6">
        <v>8.3000000000000007</v>
      </c>
      <c r="U6">
        <v>0</v>
      </c>
      <c r="V6">
        <v>6.3</v>
      </c>
    </row>
    <row r="7" spans="1:22" x14ac:dyDescent="0.3">
      <c r="A7">
        <v>21</v>
      </c>
      <c r="B7" t="s">
        <v>30</v>
      </c>
      <c r="C7">
        <v>80857910</v>
      </c>
      <c r="D7" s="1" t="s">
        <v>31</v>
      </c>
      <c r="E7" t="s">
        <v>20</v>
      </c>
      <c r="F7">
        <v>25</v>
      </c>
      <c r="G7">
        <v>50</v>
      </c>
      <c r="H7">
        <v>50</v>
      </c>
      <c r="I7">
        <v>25</v>
      </c>
      <c r="J7">
        <v>50</v>
      </c>
      <c r="K7">
        <v>50</v>
      </c>
      <c r="L7">
        <v>50</v>
      </c>
      <c r="M7">
        <v>25</v>
      </c>
      <c r="N7">
        <v>50</v>
      </c>
      <c r="O7">
        <v>100</v>
      </c>
      <c r="P7">
        <v>50</v>
      </c>
      <c r="Q7">
        <v>75</v>
      </c>
      <c r="R7">
        <v>37.5</v>
      </c>
      <c r="S7">
        <v>50</v>
      </c>
      <c r="T7">
        <v>58.3</v>
      </c>
      <c r="U7">
        <v>62.5</v>
      </c>
      <c r="V7">
        <v>52.1</v>
      </c>
    </row>
    <row r="8" spans="1:22" x14ac:dyDescent="0.3">
      <c r="A8">
        <v>31</v>
      </c>
      <c r="B8" t="s">
        <v>30</v>
      </c>
      <c r="C8">
        <v>80857910</v>
      </c>
      <c r="D8" s="1" t="s">
        <v>31</v>
      </c>
      <c r="E8" t="s">
        <v>21</v>
      </c>
      <c r="F8">
        <v>25</v>
      </c>
      <c r="G8">
        <v>25</v>
      </c>
      <c r="H8">
        <v>25</v>
      </c>
      <c r="I8">
        <v>25</v>
      </c>
      <c r="J8">
        <v>0</v>
      </c>
      <c r="K8">
        <v>50</v>
      </c>
      <c r="L8">
        <v>25</v>
      </c>
      <c r="M8">
        <v>25</v>
      </c>
      <c r="N8">
        <v>25</v>
      </c>
      <c r="O8">
        <v>0</v>
      </c>
      <c r="P8">
        <v>25</v>
      </c>
      <c r="Q8">
        <v>0</v>
      </c>
      <c r="R8">
        <v>25</v>
      </c>
      <c r="S8">
        <v>25</v>
      </c>
      <c r="T8">
        <v>16.7</v>
      </c>
      <c r="U8">
        <v>12.5</v>
      </c>
      <c r="V8">
        <v>19.8</v>
      </c>
    </row>
    <row r="9" spans="1:22" x14ac:dyDescent="0.3">
      <c r="A9">
        <v>35</v>
      </c>
      <c r="B9" t="s">
        <v>30</v>
      </c>
      <c r="C9">
        <v>80857910</v>
      </c>
      <c r="D9" s="1" t="s">
        <v>31</v>
      </c>
      <c r="E9" t="s">
        <v>21</v>
      </c>
      <c r="F9">
        <v>50</v>
      </c>
      <c r="G9">
        <v>25</v>
      </c>
      <c r="H9">
        <v>25</v>
      </c>
      <c r="I9">
        <v>25</v>
      </c>
      <c r="J9">
        <v>50</v>
      </c>
      <c r="K9">
        <v>75</v>
      </c>
      <c r="L9">
        <v>25</v>
      </c>
      <c r="M9">
        <v>50</v>
      </c>
      <c r="N9">
        <v>50</v>
      </c>
      <c r="O9">
        <v>25</v>
      </c>
      <c r="P9">
        <v>25</v>
      </c>
      <c r="Q9">
        <v>50</v>
      </c>
      <c r="R9">
        <v>31.3</v>
      </c>
      <c r="S9">
        <v>50</v>
      </c>
      <c r="T9">
        <v>41.7</v>
      </c>
      <c r="U9">
        <v>37.5</v>
      </c>
      <c r="V9">
        <v>40.1</v>
      </c>
    </row>
    <row r="10" spans="1:22" x14ac:dyDescent="0.3">
      <c r="A10">
        <v>49</v>
      </c>
      <c r="B10" t="s">
        <v>30</v>
      </c>
      <c r="C10">
        <v>80857910</v>
      </c>
      <c r="D10" s="1" t="s">
        <v>31</v>
      </c>
      <c r="E10" t="s">
        <v>22</v>
      </c>
      <c r="F10">
        <v>50</v>
      </c>
      <c r="G10">
        <v>75</v>
      </c>
      <c r="H10">
        <v>50</v>
      </c>
      <c r="I10">
        <v>75</v>
      </c>
      <c r="J10">
        <v>50</v>
      </c>
      <c r="K10">
        <v>75</v>
      </c>
      <c r="L10">
        <v>75</v>
      </c>
      <c r="M10">
        <v>75</v>
      </c>
      <c r="N10">
        <v>75</v>
      </c>
      <c r="O10">
        <v>75</v>
      </c>
      <c r="P10">
        <v>75</v>
      </c>
      <c r="Q10">
        <v>75</v>
      </c>
      <c r="R10">
        <v>62.5</v>
      </c>
      <c r="S10">
        <v>66.7</v>
      </c>
      <c r="T10">
        <v>75</v>
      </c>
      <c r="U10">
        <v>75</v>
      </c>
      <c r="V10">
        <v>69.8</v>
      </c>
    </row>
    <row r="12" spans="1:22" ht="15.6" x14ac:dyDescent="0.3">
      <c r="E12" t="s">
        <v>69</v>
      </c>
      <c r="F12" s="5">
        <f>AVERAGE(F4:F10)</f>
        <v>32.142857142857146</v>
      </c>
      <c r="G12" s="5">
        <f t="shared" ref="G12:V12" si="0">AVERAGE(G4:G10)</f>
        <v>35.714285714285715</v>
      </c>
      <c r="H12" s="5">
        <f t="shared" si="0"/>
        <v>32.142857142857146</v>
      </c>
      <c r="I12" s="5">
        <f t="shared" si="0"/>
        <v>32.142857142857146</v>
      </c>
      <c r="J12" s="5">
        <f t="shared" si="0"/>
        <v>35.714285714285715</v>
      </c>
      <c r="K12" s="5">
        <f t="shared" si="0"/>
        <v>57.142857142857146</v>
      </c>
      <c r="L12" s="5">
        <f t="shared" si="0"/>
        <v>35.714285714285715</v>
      </c>
      <c r="M12" s="5">
        <f t="shared" si="0"/>
        <v>35.714285714285715</v>
      </c>
      <c r="N12" s="5">
        <f t="shared" si="0"/>
        <v>42.857142857142854</v>
      </c>
      <c r="O12" s="5">
        <f t="shared" si="0"/>
        <v>39.285714285714285</v>
      </c>
      <c r="P12" s="5">
        <f t="shared" si="0"/>
        <v>35.714285714285715</v>
      </c>
      <c r="Q12" s="5">
        <f t="shared" si="0"/>
        <v>39.285714285714285</v>
      </c>
      <c r="R12" s="5">
        <f t="shared" si="0"/>
        <v>33.042857142857144</v>
      </c>
      <c r="S12" s="5">
        <f t="shared" si="0"/>
        <v>42.871428571428574</v>
      </c>
      <c r="T12" s="5">
        <f t="shared" si="0"/>
        <v>39.285714285714285</v>
      </c>
      <c r="U12" s="5">
        <f t="shared" si="0"/>
        <v>37.5</v>
      </c>
      <c r="V12" s="5">
        <f t="shared" si="0"/>
        <v>38.18571428571429</v>
      </c>
    </row>
    <row r="14" spans="1:22" x14ac:dyDescent="0.3">
      <c r="A14">
        <v>73</v>
      </c>
      <c r="B14" t="s">
        <v>30</v>
      </c>
      <c r="C14">
        <v>80857910</v>
      </c>
      <c r="D14" s="1" t="s">
        <v>31</v>
      </c>
      <c r="E14" t="s">
        <v>26</v>
      </c>
      <c r="F14">
        <v>50</v>
      </c>
      <c r="G14">
        <v>50</v>
      </c>
      <c r="H14">
        <v>50</v>
      </c>
      <c r="I14">
        <v>50</v>
      </c>
      <c r="J14">
        <v>75</v>
      </c>
      <c r="K14">
        <v>100</v>
      </c>
      <c r="L14">
        <v>75</v>
      </c>
      <c r="M14">
        <v>75</v>
      </c>
      <c r="N14">
        <v>75</v>
      </c>
      <c r="O14">
        <v>75</v>
      </c>
      <c r="P14">
        <v>75</v>
      </c>
      <c r="Q14">
        <v>75</v>
      </c>
      <c r="R14">
        <v>50</v>
      </c>
      <c r="S14">
        <v>83.3</v>
      </c>
      <c r="T14">
        <v>75</v>
      </c>
      <c r="U14">
        <v>75</v>
      </c>
      <c r="V14">
        <v>70.8</v>
      </c>
    </row>
    <row r="15" spans="1:22" x14ac:dyDescent="0.3">
      <c r="A15">
        <v>74</v>
      </c>
      <c r="B15" t="s">
        <v>30</v>
      </c>
      <c r="C15">
        <v>80857910</v>
      </c>
      <c r="D15" s="1" t="s">
        <v>31</v>
      </c>
      <c r="E15" t="s">
        <v>27</v>
      </c>
      <c r="F15">
        <v>25</v>
      </c>
      <c r="G15">
        <v>25</v>
      </c>
      <c r="H15">
        <v>25</v>
      </c>
      <c r="I15">
        <v>0</v>
      </c>
      <c r="J15">
        <v>25</v>
      </c>
      <c r="K15">
        <v>50</v>
      </c>
      <c r="L15">
        <v>50</v>
      </c>
      <c r="M15">
        <v>25</v>
      </c>
      <c r="N15">
        <v>50</v>
      </c>
      <c r="O15">
        <v>50</v>
      </c>
      <c r="P15">
        <v>50</v>
      </c>
      <c r="Q15">
        <v>0</v>
      </c>
      <c r="R15">
        <v>18.8</v>
      </c>
      <c r="S15">
        <v>41.7</v>
      </c>
      <c r="T15">
        <v>41.7</v>
      </c>
      <c r="U15">
        <v>25</v>
      </c>
      <c r="V15">
        <v>31.8</v>
      </c>
    </row>
    <row r="16" spans="1:22" x14ac:dyDescent="0.3">
      <c r="A16">
        <v>76</v>
      </c>
      <c r="B16" t="s">
        <v>30</v>
      </c>
      <c r="C16">
        <v>80857910</v>
      </c>
      <c r="D16" s="1" t="s">
        <v>31</v>
      </c>
      <c r="E16" t="s">
        <v>26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>
        <v>78</v>
      </c>
      <c r="B17" t="s">
        <v>30</v>
      </c>
      <c r="C17">
        <v>80857910</v>
      </c>
      <c r="D17" s="1" t="s">
        <v>31</v>
      </c>
      <c r="E17" t="s">
        <v>26</v>
      </c>
      <c r="F17">
        <v>50</v>
      </c>
      <c r="G17">
        <v>75</v>
      </c>
      <c r="H17">
        <v>75</v>
      </c>
      <c r="I17">
        <v>75</v>
      </c>
      <c r="J17">
        <v>25</v>
      </c>
      <c r="K17">
        <v>50</v>
      </c>
      <c r="L17">
        <v>50</v>
      </c>
      <c r="M17">
        <v>75</v>
      </c>
      <c r="N17">
        <v>100</v>
      </c>
      <c r="O17">
        <v>75</v>
      </c>
      <c r="P17">
        <v>75</v>
      </c>
      <c r="Q17">
        <v>100</v>
      </c>
      <c r="R17">
        <v>68.8</v>
      </c>
      <c r="S17">
        <v>41.7</v>
      </c>
      <c r="T17">
        <v>83.3</v>
      </c>
      <c r="U17">
        <v>87.5</v>
      </c>
      <c r="V17">
        <v>70.3</v>
      </c>
    </row>
    <row r="18" spans="1:22" x14ac:dyDescent="0.3">
      <c r="A18">
        <v>80</v>
      </c>
      <c r="B18" t="s">
        <v>30</v>
      </c>
      <c r="C18">
        <v>80857910</v>
      </c>
      <c r="D18" s="1" t="s">
        <v>31</v>
      </c>
      <c r="E18" t="s">
        <v>26</v>
      </c>
      <c r="F18">
        <v>50</v>
      </c>
      <c r="G18">
        <v>50</v>
      </c>
      <c r="H18">
        <v>75</v>
      </c>
      <c r="I18">
        <v>50</v>
      </c>
      <c r="J18">
        <v>75</v>
      </c>
      <c r="K18">
        <v>100</v>
      </c>
      <c r="L18">
        <v>50</v>
      </c>
      <c r="M18">
        <v>50</v>
      </c>
      <c r="N18">
        <v>75</v>
      </c>
      <c r="O18">
        <v>50</v>
      </c>
      <c r="P18">
        <v>75</v>
      </c>
      <c r="Q18">
        <v>50</v>
      </c>
      <c r="R18">
        <v>56.3</v>
      </c>
      <c r="S18">
        <v>75</v>
      </c>
      <c r="T18">
        <v>58.3</v>
      </c>
      <c r="U18">
        <v>62.5</v>
      </c>
      <c r="V18">
        <v>63</v>
      </c>
    </row>
    <row r="19" spans="1:22" x14ac:dyDescent="0.3">
      <c r="A19">
        <v>83</v>
      </c>
      <c r="B19" t="s">
        <v>30</v>
      </c>
      <c r="C19">
        <v>80857910</v>
      </c>
      <c r="D19" s="1" t="s">
        <v>31</v>
      </c>
      <c r="E19" t="s">
        <v>27</v>
      </c>
      <c r="F19">
        <v>50</v>
      </c>
      <c r="G19">
        <v>50</v>
      </c>
      <c r="H19">
        <v>75</v>
      </c>
      <c r="I19">
        <v>50</v>
      </c>
      <c r="J19">
        <v>75</v>
      </c>
      <c r="K19">
        <v>100</v>
      </c>
      <c r="L19">
        <v>75</v>
      </c>
      <c r="M19">
        <v>75</v>
      </c>
      <c r="N19">
        <v>100</v>
      </c>
      <c r="O19">
        <v>75</v>
      </c>
      <c r="P19">
        <v>75</v>
      </c>
      <c r="Q19">
        <v>100</v>
      </c>
      <c r="R19">
        <v>56.3</v>
      </c>
      <c r="S19">
        <v>83.3</v>
      </c>
      <c r="T19">
        <v>83.3</v>
      </c>
      <c r="U19">
        <v>87.5</v>
      </c>
      <c r="V19">
        <v>77.599999999999994</v>
      </c>
    </row>
    <row r="20" spans="1:22" x14ac:dyDescent="0.3">
      <c r="A20">
        <v>84</v>
      </c>
      <c r="B20" t="s">
        <v>30</v>
      </c>
      <c r="C20">
        <v>80857910</v>
      </c>
      <c r="D20" s="1" t="s">
        <v>31</v>
      </c>
      <c r="E20" t="s">
        <v>27</v>
      </c>
      <c r="F20">
        <v>50</v>
      </c>
      <c r="G20">
        <v>25</v>
      </c>
      <c r="H20">
        <v>75</v>
      </c>
      <c r="I20">
        <v>50</v>
      </c>
      <c r="J20">
        <v>75</v>
      </c>
      <c r="K20">
        <v>100</v>
      </c>
      <c r="L20">
        <v>75</v>
      </c>
      <c r="M20">
        <v>75</v>
      </c>
      <c r="N20">
        <v>100</v>
      </c>
      <c r="O20">
        <v>75</v>
      </c>
      <c r="P20">
        <v>50</v>
      </c>
      <c r="Q20">
        <v>75</v>
      </c>
      <c r="R20">
        <v>50</v>
      </c>
      <c r="S20">
        <v>83.3</v>
      </c>
      <c r="T20">
        <v>83.3</v>
      </c>
      <c r="U20">
        <v>62.5</v>
      </c>
      <c r="V20">
        <v>69.8</v>
      </c>
    </row>
    <row r="21" spans="1:22" x14ac:dyDescent="0.3">
      <c r="A21">
        <v>87</v>
      </c>
      <c r="B21" t="s">
        <v>30</v>
      </c>
      <c r="C21">
        <v>80857910</v>
      </c>
      <c r="D21" s="1" t="s">
        <v>31</v>
      </c>
      <c r="E21" t="s">
        <v>27</v>
      </c>
      <c r="F21">
        <v>75</v>
      </c>
      <c r="G21">
        <v>75</v>
      </c>
      <c r="H21">
        <v>75</v>
      </c>
      <c r="I21">
        <v>75</v>
      </c>
      <c r="J21">
        <v>75</v>
      </c>
      <c r="K21">
        <v>75</v>
      </c>
      <c r="L21">
        <v>75</v>
      </c>
      <c r="M21">
        <v>75</v>
      </c>
      <c r="N21">
        <v>75</v>
      </c>
      <c r="O21">
        <v>75</v>
      </c>
      <c r="P21">
        <v>75</v>
      </c>
      <c r="Q21">
        <v>50</v>
      </c>
      <c r="R21">
        <v>75</v>
      </c>
      <c r="S21">
        <v>75</v>
      </c>
      <c r="T21">
        <v>75</v>
      </c>
      <c r="U21">
        <v>62.5</v>
      </c>
      <c r="V21">
        <v>71.900000000000006</v>
      </c>
    </row>
    <row r="22" spans="1:22" x14ac:dyDescent="0.3">
      <c r="A22">
        <v>89</v>
      </c>
      <c r="B22" t="s">
        <v>30</v>
      </c>
      <c r="C22">
        <v>80857910</v>
      </c>
      <c r="D22" s="1" t="s">
        <v>31</v>
      </c>
      <c r="E22" t="s">
        <v>27</v>
      </c>
      <c r="F22">
        <v>75</v>
      </c>
      <c r="G22">
        <v>75</v>
      </c>
      <c r="H22">
        <v>100</v>
      </c>
      <c r="I22">
        <v>75</v>
      </c>
      <c r="J22">
        <v>75</v>
      </c>
      <c r="K22">
        <v>100</v>
      </c>
      <c r="L22">
        <v>75</v>
      </c>
      <c r="M22">
        <v>75</v>
      </c>
      <c r="N22">
        <v>75</v>
      </c>
      <c r="O22">
        <v>75</v>
      </c>
      <c r="P22">
        <v>75</v>
      </c>
      <c r="Q22">
        <v>100</v>
      </c>
      <c r="R22">
        <v>81.3</v>
      </c>
      <c r="S22">
        <v>83.3</v>
      </c>
      <c r="T22">
        <v>75</v>
      </c>
      <c r="U22">
        <v>87.5</v>
      </c>
      <c r="V22">
        <v>81.8</v>
      </c>
    </row>
    <row r="23" spans="1:22" x14ac:dyDescent="0.3">
      <c r="A23">
        <v>91</v>
      </c>
      <c r="B23" t="s">
        <v>30</v>
      </c>
      <c r="C23">
        <v>80857910</v>
      </c>
      <c r="D23" s="1" t="s">
        <v>31</v>
      </c>
      <c r="E23" t="s">
        <v>27</v>
      </c>
      <c r="F23">
        <v>100</v>
      </c>
      <c r="G23">
        <v>75</v>
      </c>
      <c r="H23">
        <v>75</v>
      </c>
      <c r="I23">
        <v>100</v>
      </c>
      <c r="J23">
        <v>100</v>
      </c>
      <c r="K23">
        <v>100</v>
      </c>
      <c r="L23">
        <v>100</v>
      </c>
      <c r="M23">
        <v>100</v>
      </c>
      <c r="N23">
        <v>75</v>
      </c>
      <c r="O23">
        <v>100</v>
      </c>
      <c r="P23">
        <v>100</v>
      </c>
      <c r="Q23">
        <v>100</v>
      </c>
      <c r="R23">
        <v>87.5</v>
      </c>
      <c r="S23">
        <v>100</v>
      </c>
      <c r="T23">
        <v>91.7</v>
      </c>
      <c r="U23">
        <v>100</v>
      </c>
      <c r="V23">
        <v>94.8</v>
      </c>
    </row>
    <row r="25" spans="1:22" ht="15.6" x14ac:dyDescent="0.3">
      <c r="E25" t="s">
        <v>71</v>
      </c>
      <c r="F25" s="5">
        <f>AVERAGE(F14:F23)</f>
        <v>52.5</v>
      </c>
      <c r="G25" s="5">
        <f t="shared" ref="G25:V25" si="1">AVERAGE(G14:G23)</f>
        <v>50</v>
      </c>
      <c r="H25" s="5">
        <f t="shared" si="1"/>
        <v>62.5</v>
      </c>
      <c r="I25" s="5">
        <f t="shared" si="1"/>
        <v>52.5</v>
      </c>
      <c r="J25" s="5">
        <f t="shared" si="1"/>
        <v>60</v>
      </c>
      <c r="K25" s="5">
        <f t="shared" si="1"/>
        <v>77.5</v>
      </c>
      <c r="L25" s="5">
        <f t="shared" si="1"/>
        <v>62.5</v>
      </c>
      <c r="M25" s="5">
        <f t="shared" si="1"/>
        <v>62.5</v>
      </c>
      <c r="N25" s="5">
        <f t="shared" si="1"/>
        <v>72.5</v>
      </c>
      <c r="O25" s="5">
        <f t="shared" si="1"/>
        <v>65</v>
      </c>
      <c r="P25" s="5">
        <f t="shared" si="1"/>
        <v>65</v>
      </c>
      <c r="Q25" s="5">
        <f t="shared" si="1"/>
        <v>65</v>
      </c>
      <c r="R25" s="5">
        <f t="shared" si="1"/>
        <v>54.4</v>
      </c>
      <c r="S25" s="5">
        <f t="shared" si="1"/>
        <v>66.66</v>
      </c>
      <c r="T25" s="5">
        <f t="shared" si="1"/>
        <v>66.660000000000011</v>
      </c>
      <c r="U25" s="5">
        <f t="shared" si="1"/>
        <v>65</v>
      </c>
      <c r="V25" s="5">
        <f t="shared" si="1"/>
        <v>63.179999999999993</v>
      </c>
    </row>
    <row r="27" spans="1:22" ht="18" x14ac:dyDescent="0.35">
      <c r="E27" t="s">
        <v>72</v>
      </c>
      <c r="F27" s="7">
        <f>AVERAGE(F25,F12)</f>
        <v>42.321428571428569</v>
      </c>
      <c r="G27" s="7">
        <f t="shared" ref="G27:V27" si="2">AVERAGE(G25,G12)</f>
        <v>42.857142857142861</v>
      </c>
      <c r="H27" s="7">
        <f t="shared" si="2"/>
        <v>47.321428571428569</v>
      </c>
      <c r="I27" s="7">
        <f t="shared" si="2"/>
        <v>42.321428571428569</v>
      </c>
      <c r="J27" s="7">
        <f t="shared" si="2"/>
        <v>47.857142857142861</v>
      </c>
      <c r="K27" s="7">
        <f t="shared" si="2"/>
        <v>67.321428571428569</v>
      </c>
      <c r="L27" s="7">
        <f t="shared" si="2"/>
        <v>49.107142857142861</v>
      </c>
      <c r="M27" s="7">
        <f t="shared" si="2"/>
        <v>49.107142857142861</v>
      </c>
      <c r="N27" s="7">
        <f t="shared" si="2"/>
        <v>57.678571428571431</v>
      </c>
      <c r="O27" s="7">
        <f t="shared" si="2"/>
        <v>52.142857142857139</v>
      </c>
      <c r="P27" s="7">
        <f t="shared" si="2"/>
        <v>50.357142857142861</v>
      </c>
      <c r="Q27" s="7">
        <f t="shared" si="2"/>
        <v>52.142857142857139</v>
      </c>
      <c r="R27" s="7">
        <f t="shared" si="2"/>
        <v>43.721428571428575</v>
      </c>
      <c r="S27" s="7">
        <f t="shared" si="2"/>
        <v>54.765714285714282</v>
      </c>
      <c r="T27" s="7">
        <f t="shared" si="2"/>
        <v>52.972857142857151</v>
      </c>
      <c r="U27" s="7">
        <f t="shared" si="2"/>
        <v>51.25</v>
      </c>
      <c r="V27" s="7">
        <f t="shared" si="2"/>
        <v>50.682857142857145</v>
      </c>
    </row>
  </sheetData>
  <mergeCells count="4">
    <mergeCell ref="F2:I2"/>
    <mergeCell ref="J2:L2"/>
    <mergeCell ref="M2:O2"/>
    <mergeCell ref="P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50F7F-7327-4959-9B12-7EB444598831}">
  <dimension ref="A1:V25"/>
  <sheetViews>
    <sheetView topLeftCell="F1" workbookViewId="0">
      <selection activeCell="Q2" sqref="Q2"/>
    </sheetView>
  </sheetViews>
  <sheetFormatPr baseColWidth="10" defaultRowHeight="14.4" x14ac:dyDescent="0.3"/>
  <sheetData>
    <row r="1" spans="1:22" x14ac:dyDescent="0.3">
      <c r="F1" s="15" t="s">
        <v>57</v>
      </c>
      <c r="G1" s="15"/>
      <c r="H1" s="15"/>
      <c r="I1" s="15"/>
      <c r="J1" s="15" t="s">
        <v>58</v>
      </c>
      <c r="K1" s="15"/>
      <c r="L1" s="15"/>
      <c r="M1" s="15" t="s">
        <v>59</v>
      </c>
      <c r="N1" s="15"/>
      <c r="O1" s="15"/>
      <c r="P1" s="15" t="s">
        <v>60</v>
      </c>
      <c r="Q1" s="15"/>
    </row>
    <row r="2" spans="1:22" x14ac:dyDescent="0.3">
      <c r="A2" t="s">
        <v>0</v>
      </c>
      <c r="B2" t="s">
        <v>1</v>
      </c>
      <c r="D2" t="s">
        <v>56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</row>
    <row r="3" spans="1:22" x14ac:dyDescent="0.3">
      <c r="A3">
        <v>33</v>
      </c>
      <c r="B3" t="s">
        <v>47</v>
      </c>
      <c r="C3">
        <v>80009669</v>
      </c>
      <c r="D3" t="s">
        <v>48</v>
      </c>
      <c r="E3" t="s">
        <v>21</v>
      </c>
      <c r="F3">
        <v>75</v>
      </c>
      <c r="G3">
        <v>75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75</v>
      </c>
      <c r="Q3">
        <v>50</v>
      </c>
      <c r="R3">
        <v>87.5</v>
      </c>
      <c r="S3">
        <v>100</v>
      </c>
      <c r="T3">
        <v>100</v>
      </c>
      <c r="U3">
        <v>62.5</v>
      </c>
      <c r="V3">
        <v>87.5</v>
      </c>
    </row>
    <row r="25" spans="6:22" x14ac:dyDescent="0.3">
      <c r="F25" s="2">
        <f>AVERAGE(F3:F19)</f>
        <v>75</v>
      </c>
      <c r="G25" s="2">
        <f t="shared" ref="G25:V25" si="0">AVERAGE(G3:G19)</f>
        <v>75</v>
      </c>
      <c r="H25" s="2">
        <f t="shared" si="0"/>
        <v>100</v>
      </c>
      <c r="I25" s="2">
        <f t="shared" si="0"/>
        <v>100</v>
      </c>
      <c r="J25" s="2">
        <f t="shared" si="0"/>
        <v>100</v>
      </c>
      <c r="K25" s="2">
        <f t="shared" si="0"/>
        <v>100</v>
      </c>
      <c r="L25" s="2">
        <f t="shared" si="0"/>
        <v>100</v>
      </c>
      <c r="M25" s="2">
        <f t="shared" si="0"/>
        <v>100</v>
      </c>
      <c r="N25" s="2">
        <f t="shared" si="0"/>
        <v>100</v>
      </c>
      <c r="O25" s="2">
        <f t="shared" si="0"/>
        <v>100</v>
      </c>
      <c r="P25" s="2">
        <f t="shared" si="0"/>
        <v>75</v>
      </c>
      <c r="Q25" s="2">
        <f t="shared" si="0"/>
        <v>50</v>
      </c>
      <c r="R25" s="2">
        <f t="shared" si="0"/>
        <v>87.5</v>
      </c>
      <c r="S25" s="2">
        <f t="shared" si="0"/>
        <v>100</v>
      </c>
      <c r="T25" s="2">
        <f t="shared" si="0"/>
        <v>100</v>
      </c>
      <c r="U25" s="2">
        <f t="shared" si="0"/>
        <v>62.5</v>
      </c>
      <c r="V25" s="2">
        <f t="shared" si="0"/>
        <v>87.5</v>
      </c>
    </row>
  </sheetData>
  <mergeCells count="4">
    <mergeCell ref="F1:I1"/>
    <mergeCell ref="J1:L1"/>
    <mergeCell ref="M1:O1"/>
    <mergeCell ref="P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84452-45E7-4A65-8559-96998395023E}">
  <dimension ref="A1:V25"/>
  <sheetViews>
    <sheetView topLeftCell="F1" workbookViewId="0">
      <selection activeCell="A25" sqref="A25:XFD25"/>
    </sheetView>
  </sheetViews>
  <sheetFormatPr baseColWidth="10" defaultRowHeight="14.4" x14ac:dyDescent="0.3"/>
  <sheetData>
    <row r="1" spans="1:22" x14ac:dyDescent="0.3">
      <c r="F1" s="15" t="s">
        <v>57</v>
      </c>
      <c r="G1" s="15"/>
      <c r="H1" s="15"/>
      <c r="I1" s="15"/>
      <c r="J1" s="15" t="s">
        <v>58</v>
      </c>
      <c r="K1" s="15"/>
      <c r="L1" s="15"/>
      <c r="M1" s="15" t="s">
        <v>59</v>
      </c>
      <c r="N1" s="15"/>
      <c r="O1" s="15"/>
      <c r="P1" s="15" t="s">
        <v>60</v>
      </c>
      <c r="Q1" s="15"/>
    </row>
    <row r="2" spans="1:22" x14ac:dyDescent="0.3">
      <c r="A2" t="s">
        <v>0</v>
      </c>
      <c r="B2" t="s">
        <v>1</v>
      </c>
      <c r="D2" t="s">
        <v>56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</row>
    <row r="3" spans="1:22" x14ac:dyDescent="0.3">
      <c r="A3">
        <v>2</v>
      </c>
      <c r="B3" t="s">
        <v>28</v>
      </c>
      <c r="C3">
        <v>1069758590</v>
      </c>
      <c r="D3" t="s">
        <v>29</v>
      </c>
      <c r="E3" t="s">
        <v>20</v>
      </c>
      <c r="F3">
        <v>50</v>
      </c>
      <c r="G3">
        <v>50</v>
      </c>
      <c r="H3">
        <v>50</v>
      </c>
      <c r="I3">
        <v>50</v>
      </c>
      <c r="J3">
        <v>50</v>
      </c>
      <c r="K3">
        <v>50</v>
      </c>
      <c r="L3">
        <v>50</v>
      </c>
      <c r="M3">
        <v>50</v>
      </c>
      <c r="N3">
        <v>50</v>
      </c>
      <c r="O3">
        <v>25</v>
      </c>
      <c r="P3">
        <v>50</v>
      </c>
      <c r="Q3">
        <v>25</v>
      </c>
      <c r="R3">
        <v>50</v>
      </c>
      <c r="S3">
        <v>50</v>
      </c>
      <c r="T3">
        <v>41.7</v>
      </c>
      <c r="U3">
        <v>37.5</v>
      </c>
      <c r="V3">
        <v>44.8</v>
      </c>
    </row>
    <row r="4" spans="1:22" x14ac:dyDescent="0.3">
      <c r="A4">
        <v>5</v>
      </c>
      <c r="B4" t="s">
        <v>34</v>
      </c>
      <c r="C4">
        <v>1024504135</v>
      </c>
      <c r="D4" t="s">
        <v>29</v>
      </c>
      <c r="E4" t="s">
        <v>20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">
      <c r="A5">
        <v>7</v>
      </c>
      <c r="B5" t="s">
        <v>34</v>
      </c>
      <c r="C5">
        <v>1024504135</v>
      </c>
      <c r="D5" t="s">
        <v>29</v>
      </c>
      <c r="E5" t="s">
        <v>20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</row>
    <row r="6" spans="1:22" x14ac:dyDescent="0.3">
      <c r="A6">
        <v>8</v>
      </c>
      <c r="B6" t="s">
        <v>34</v>
      </c>
      <c r="C6">
        <v>1024504135</v>
      </c>
      <c r="D6" t="s">
        <v>29</v>
      </c>
      <c r="E6" t="s">
        <v>20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</row>
    <row r="7" spans="1:22" x14ac:dyDescent="0.3">
      <c r="A7">
        <v>9</v>
      </c>
      <c r="B7" t="s">
        <v>34</v>
      </c>
      <c r="C7">
        <v>1024504135</v>
      </c>
      <c r="D7" t="s">
        <v>29</v>
      </c>
      <c r="E7" t="s">
        <v>20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">
      <c r="A8">
        <v>17</v>
      </c>
      <c r="B8" t="s">
        <v>39</v>
      </c>
      <c r="C8">
        <v>79949372</v>
      </c>
      <c r="D8" t="s">
        <v>29</v>
      </c>
      <c r="E8" t="s">
        <v>20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">
      <c r="A9">
        <v>18</v>
      </c>
      <c r="B9" t="s">
        <v>40</v>
      </c>
      <c r="C9">
        <v>1032364628</v>
      </c>
      <c r="D9" t="s">
        <v>29</v>
      </c>
      <c r="E9" t="s">
        <v>20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">
      <c r="A10">
        <v>19</v>
      </c>
      <c r="B10" t="s">
        <v>40</v>
      </c>
      <c r="C10">
        <v>1032364628</v>
      </c>
      <c r="D10" t="s">
        <v>29</v>
      </c>
      <c r="E10" t="s">
        <v>20</v>
      </c>
      <c r="F10">
        <v>100</v>
      </c>
      <c r="G10">
        <v>100</v>
      </c>
      <c r="H10">
        <v>100</v>
      </c>
      <c r="I10">
        <v>100</v>
      </c>
      <c r="J10">
        <v>100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">
      <c r="A11">
        <v>23</v>
      </c>
      <c r="B11" t="s">
        <v>28</v>
      </c>
      <c r="C11">
        <v>1069758590</v>
      </c>
      <c r="D11" t="s">
        <v>29</v>
      </c>
      <c r="E11" t="s">
        <v>20</v>
      </c>
      <c r="F11">
        <v>50</v>
      </c>
      <c r="G11">
        <v>75</v>
      </c>
      <c r="H11">
        <v>25</v>
      </c>
      <c r="I11">
        <v>25</v>
      </c>
      <c r="J11">
        <v>25</v>
      </c>
      <c r="K11">
        <v>50</v>
      </c>
      <c r="L11">
        <v>25</v>
      </c>
      <c r="M11">
        <v>25</v>
      </c>
      <c r="N11">
        <v>50</v>
      </c>
      <c r="O11">
        <v>25</v>
      </c>
      <c r="P11">
        <v>50</v>
      </c>
      <c r="Q11">
        <v>25</v>
      </c>
      <c r="R11">
        <v>43.8</v>
      </c>
      <c r="S11">
        <v>33.299999999999997</v>
      </c>
      <c r="T11">
        <v>33.299999999999997</v>
      </c>
      <c r="U11">
        <v>37.5</v>
      </c>
      <c r="V11">
        <v>37</v>
      </c>
    </row>
    <row r="12" spans="1:22" x14ac:dyDescent="0.3">
      <c r="A12">
        <v>25</v>
      </c>
      <c r="B12" t="s">
        <v>34</v>
      </c>
      <c r="C12">
        <v>1024504135</v>
      </c>
      <c r="D12" t="s">
        <v>29</v>
      </c>
      <c r="E12" t="s">
        <v>21</v>
      </c>
      <c r="F12">
        <v>50</v>
      </c>
      <c r="G12">
        <v>75</v>
      </c>
      <c r="H12">
        <v>25</v>
      </c>
      <c r="I12">
        <v>25</v>
      </c>
      <c r="J12">
        <v>25</v>
      </c>
      <c r="K12">
        <v>0</v>
      </c>
      <c r="L12">
        <v>50</v>
      </c>
      <c r="M12">
        <v>50</v>
      </c>
      <c r="N12">
        <v>75</v>
      </c>
      <c r="O12">
        <v>75</v>
      </c>
      <c r="P12">
        <v>50</v>
      </c>
      <c r="Q12">
        <v>0</v>
      </c>
      <c r="R12">
        <v>43.8</v>
      </c>
      <c r="S12">
        <v>25</v>
      </c>
      <c r="T12">
        <v>66.7</v>
      </c>
      <c r="U12">
        <v>25</v>
      </c>
      <c r="V12">
        <v>40.1</v>
      </c>
    </row>
    <row r="13" spans="1:22" x14ac:dyDescent="0.3">
      <c r="A13">
        <v>27</v>
      </c>
      <c r="B13" t="s">
        <v>43</v>
      </c>
      <c r="C13">
        <v>1019048954</v>
      </c>
      <c r="D13" t="s">
        <v>29</v>
      </c>
      <c r="E13" t="s">
        <v>21</v>
      </c>
      <c r="F13">
        <v>100</v>
      </c>
      <c r="G13">
        <v>100</v>
      </c>
      <c r="H13">
        <v>100</v>
      </c>
      <c r="I13">
        <v>75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75</v>
      </c>
      <c r="R13">
        <v>93.8</v>
      </c>
      <c r="S13">
        <v>100</v>
      </c>
      <c r="T13">
        <v>100</v>
      </c>
      <c r="U13">
        <v>87.5</v>
      </c>
      <c r="V13">
        <v>95.3</v>
      </c>
    </row>
    <row r="14" spans="1:22" x14ac:dyDescent="0.3">
      <c r="A14">
        <v>28</v>
      </c>
      <c r="B14" t="s">
        <v>44</v>
      </c>
      <c r="C14">
        <v>80187038</v>
      </c>
      <c r="D14" t="s">
        <v>29</v>
      </c>
      <c r="E14" t="s">
        <v>21</v>
      </c>
      <c r="F14">
        <v>75</v>
      </c>
      <c r="G14">
        <v>75</v>
      </c>
      <c r="H14">
        <v>75</v>
      </c>
      <c r="I14">
        <v>75</v>
      </c>
      <c r="J14">
        <v>75</v>
      </c>
      <c r="K14">
        <v>100</v>
      </c>
      <c r="L14">
        <v>75</v>
      </c>
      <c r="M14">
        <v>50</v>
      </c>
      <c r="N14">
        <v>100</v>
      </c>
      <c r="O14">
        <v>75</v>
      </c>
      <c r="P14">
        <v>75</v>
      </c>
      <c r="Q14">
        <v>75</v>
      </c>
      <c r="R14">
        <v>75</v>
      </c>
      <c r="S14">
        <v>83.3</v>
      </c>
      <c r="T14">
        <v>75</v>
      </c>
      <c r="U14">
        <v>75</v>
      </c>
      <c r="V14">
        <v>77.099999999999994</v>
      </c>
    </row>
    <row r="15" spans="1:22" x14ac:dyDescent="0.3">
      <c r="A15">
        <v>29</v>
      </c>
      <c r="B15" t="s">
        <v>45</v>
      </c>
      <c r="C15">
        <v>11228585</v>
      </c>
      <c r="D15" t="s">
        <v>29</v>
      </c>
      <c r="E15" t="s">
        <v>21</v>
      </c>
      <c r="F15">
        <v>100</v>
      </c>
      <c r="G15">
        <v>50</v>
      </c>
      <c r="H15">
        <v>100</v>
      </c>
      <c r="I15">
        <v>100</v>
      </c>
      <c r="J15">
        <v>75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87.5</v>
      </c>
      <c r="S15">
        <v>91.7</v>
      </c>
      <c r="T15">
        <v>100</v>
      </c>
      <c r="U15">
        <v>100</v>
      </c>
      <c r="V15">
        <v>94.8</v>
      </c>
    </row>
    <row r="16" spans="1:22" x14ac:dyDescent="0.3">
      <c r="A16">
        <v>34</v>
      </c>
      <c r="B16" t="s">
        <v>49</v>
      </c>
      <c r="C16">
        <v>1030580065</v>
      </c>
      <c r="D16" t="s">
        <v>29</v>
      </c>
      <c r="E16" t="s">
        <v>21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</row>
    <row r="17" spans="1:22" x14ac:dyDescent="0.3">
      <c r="A17">
        <v>40</v>
      </c>
      <c r="B17" t="s">
        <v>52</v>
      </c>
      <c r="C17">
        <v>1082774975</v>
      </c>
      <c r="D17" t="s">
        <v>29</v>
      </c>
      <c r="E17" t="s">
        <v>22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">
      <c r="A18">
        <v>44</v>
      </c>
      <c r="B18" t="s">
        <v>49</v>
      </c>
      <c r="C18">
        <v>1030580065</v>
      </c>
      <c r="D18" t="s">
        <v>29</v>
      </c>
      <c r="E18" t="s">
        <v>22</v>
      </c>
      <c r="F18">
        <v>100</v>
      </c>
      <c r="G18">
        <v>100</v>
      </c>
      <c r="H18">
        <v>100</v>
      </c>
      <c r="I18">
        <v>100</v>
      </c>
      <c r="J18">
        <v>100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">
      <c r="A19">
        <v>45</v>
      </c>
      <c r="B19" t="s">
        <v>43</v>
      </c>
      <c r="C19">
        <v>1019048954</v>
      </c>
      <c r="D19" t="s">
        <v>29</v>
      </c>
      <c r="E19" t="s">
        <v>22</v>
      </c>
      <c r="F19">
        <v>100</v>
      </c>
      <c r="G19">
        <v>100</v>
      </c>
      <c r="H19">
        <v>100</v>
      </c>
      <c r="I19">
        <v>75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93.8</v>
      </c>
      <c r="S19">
        <v>100</v>
      </c>
      <c r="T19">
        <v>100</v>
      </c>
      <c r="U19">
        <v>100</v>
      </c>
      <c r="V19">
        <v>98.5</v>
      </c>
    </row>
    <row r="20" spans="1:22" x14ac:dyDescent="0.3">
      <c r="A20">
        <v>47</v>
      </c>
      <c r="B20" t="s">
        <v>43</v>
      </c>
      <c r="C20">
        <v>1019048954</v>
      </c>
      <c r="D20" t="s">
        <v>29</v>
      </c>
      <c r="E20" t="s">
        <v>22</v>
      </c>
      <c r="F20">
        <v>100</v>
      </c>
      <c r="G20">
        <v>100</v>
      </c>
      <c r="H20">
        <v>100</v>
      </c>
      <c r="I20">
        <v>100</v>
      </c>
      <c r="J20">
        <v>100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">
      <c r="A21">
        <v>48</v>
      </c>
      <c r="B21" t="s">
        <v>43</v>
      </c>
      <c r="C21">
        <v>1019048954</v>
      </c>
      <c r="D21" t="s">
        <v>29</v>
      </c>
      <c r="E21" t="s">
        <v>22</v>
      </c>
      <c r="F21">
        <v>100</v>
      </c>
      <c r="G21">
        <v>100</v>
      </c>
      <c r="H21">
        <v>100</v>
      </c>
      <c r="I21">
        <v>75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93.8</v>
      </c>
      <c r="S21">
        <v>100</v>
      </c>
      <c r="T21">
        <v>100</v>
      </c>
      <c r="U21">
        <v>100</v>
      </c>
      <c r="V21">
        <v>98.5</v>
      </c>
    </row>
    <row r="22" spans="1:22" x14ac:dyDescent="0.3">
      <c r="A22">
        <v>54</v>
      </c>
      <c r="B22" t="s">
        <v>49</v>
      </c>
      <c r="C22">
        <v>1030580065</v>
      </c>
      <c r="D22" t="s">
        <v>29</v>
      </c>
      <c r="E22" t="s">
        <v>23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">
      <c r="A23">
        <v>55</v>
      </c>
      <c r="B23" t="s">
        <v>40</v>
      </c>
      <c r="C23">
        <v>1032364628</v>
      </c>
      <c r="D23" t="s">
        <v>29</v>
      </c>
      <c r="E23" t="s">
        <v>24</v>
      </c>
      <c r="F23">
        <v>100</v>
      </c>
      <c r="G23">
        <v>100</v>
      </c>
      <c r="H23">
        <v>100</v>
      </c>
      <c r="I23">
        <v>100</v>
      </c>
      <c r="J23">
        <v>100</v>
      </c>
      <c r="K23">
        <v>100</v>
      </c>
      <c r="L23">
        <v>100</v>
      </c>
      <c r="M23">
        <v>100</v>
      </c>
      <c r="N23">
        <v>100</v>
      </c>
      <c r="O23">
        <v>100</v>
      </c>
      <c r="P23">
        <v>100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">
      <c r="A24">
        <v>56</v>
      </c>
      <c r="B24" t="s">
        <v>43</v>
      </c>
      <c r="C24">
        <v>1019048954</v>
      </c>
      <c r="D24" t="s">
        <v>29</v>
      </c>
      <c r="E24" t="s">
        <v>21</v>
      </c>
      <c r="F24">
        <v>100</v>
      </c>
      <c r="G24">
        <v>100</v>
      </c>
      <c r="H24">
        <v>100</v>
      </c>
      <c r="I24">
        <v>100</v>
      </c>
      <c r="J24">
        <v>100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">
      <c r="F25" s="2">
        <f>AVERAGE(F3:F19)</f>
        <v>89.705882352941174</v>
      </c>
      <c r="G25" s="2">
        <f t="shared" ref="G25:V25" si="0">AVERAGE(G3:G19)</f>
        <v>89.705882352941174</v>
      </c>
      <c r="H25" s="2">
        <f t="shared" si="0"/>
        <v>86.764705882352942</v>
      </c>
      <c r="I25" s="2">
        <f t="shared" si="0"/>
        <v>83.82352941176471</v>
      </c>
      <c r="J25" s="2">
        <f t="shared" si="0"/>
        <v>85.294117647058826</v>
      </c>
      <c r="K25" s="2">
        <f t="shared" si="0"/>
        <v>88.235294117647058</v>
      </c>
      <c r="L25" s="2">
        <f t="shared" si="0"/>
        <v>88.235294117647058</v>
      </c>
      <c r="M25" s="2">
        <f t="shared" si="0"/>
        <v>86.764705882352942</v>
      </c>
      <c r="N25" s="2">
        <f t="shared" si="0"/>
        <v>92.647058823529406</v>
      </c>
      <c r="O25" s="2">
        <f t="shared" si="0"/>
        <v>88.235294117647058</v>
      </c>
      <c r="P25" s="2">
        <f t="shared" si="0"/>
        <v>89.705882352941174</v>
      </c>
      <c r="Q25" s="2">
        <f t="shared" si="0"/>
        <v>82.352941176470594</v>
      </c>
      <c r="R25" s="2">
        <f t="shared" si="0"/>
        <v>87.511764705882342</v>
      </c>
      <c r="S25" s="2">
        <f t="shared" si="0"/>
        <v>87.252941176470586</v>
      </c>
      <c r="T25" s="2">
        <f t="shared" si="0"/>
        <v>89.21764705882353</v>
      </c>
      <c r="U25" s="2">
        <f t="shared" si="0"/>
        <v>86.029411764705884</v>
      </c>
      <c r="V25" s="2">
        <f t="shared" si="0"/>
        <v>87.505882352941171</v>
      </c>
    </row>
  </sheetData>
  <mergeCells count="4">
    <mergeCell ref="F1:I1"/>
    <mergeCell ref="J1:L1"/>
    <mergeCell ref="M1:O1"/>
    <mergeCell ref="P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06A17-02E7-4369-A266-5384B56E0DE1}">
  <dimension ref="A1:V25"/>
  <sheetViews>
    <sheetView topLeftCell="G1" workbookViewId="0">
      <selection activeCell="F1" sqref="F1:R1"/>
    </sheetView>
  </sheetViews>
  <sheetFormatPr baseColWidth="10" defaultRowHeight="14.4" x14ac:dyDescent="0.3"/>
  <sheetData>
    <row r="1" spans="1:22" x14ac:dyDescent="0.3">
      <c r="F1" s="15" t="s">
        <v>57</v>
      </c>
      <c r="G1" s="15"/>
      <c r="H1" s="15"/>
      <c r="I1" s="15"/>
      <c r="J1" s="15" t="s">
        <v>58</v>
      </c>
      <c r="K1" s="15"/>
      <c r="L1" s="15"/>
      <c r="M1" s="15" t="s">
        <v>59</v>
      </c>
      <c r="N1" s="15"/>
      <c r="O1" s="15"/>
      <c r="P1" s="15" t="s">
        <v>60</v>
      </c>
      <c r="Q1" s="15"/>
    </row>
    <row r="2" spans="1:22" x14ac:dyDescent="0.3">
      <c r="A2" t="s">
        <v>0</v>
      </c>
      <c r="B2" t="s">
        <v>1</v>
      </c>
      <c r="D2" t="s">
        <v>56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</row>
    <row r="3" spans="1:22" x14ac:dyDescent="0.3">
      <c r="A3">
        <v>24</v>
      </c>
      <c r="B3" t="s">
        <v>41</v>
      </c>
      <c r="C3">
        <v>1018478464</v>
      </c>
      <c r="D3" t="s">
        <v>42</v>
      </c>
      <c r="E3" t="s">
        <v>21</v>
      </c>
      <c r="F3">
        <v>100</v>
      </c>
      <c r="G3">
        <v>100</v>
      </c>
      <c r="H3">
        <v>100</v>
      </c>
      <c r="I3">
        <v>100</v>
      </c>
      <c r="J3">
        <v>75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v>100</v>
      </c>
      <c r="R3">
        <v>100</v>
      </c>
      <c r="S3">
        <v>91.7</v>
      </c>
      <c r="T3">
        <v>100</v>
      </c>
      <c r="U3">
        <v>100</v>
      </c>
      <c r="V3">
        <v>97.9</v>
      </c>
    </row>
    <row r="4" spans="1:22" x14ac:dyDescent="0.3">
      <c r="A4">
        <v>30</v>
      </c>
      <c r="B4" t="s">
        <v>46</v>
      </c>
      <c r="C4">
        <v>1018510089</v>
      </c>
      <c r="D4" t="s">
        <v>42</v>
      </c>
      <c r="E4" t="s">
        <v>21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">
      <c r="A5">
        <v>41</v>
      </c>
      <c r="B5" t="s">
        <v>53</v>
      </c>
      <c r="C5">
        <v>1026598791</v>
      </c>
      <c r="D5" t="s">
        <v>42</v>
      </c>
      <c r="E5" t="s">
        <v>22</v>
      </c>
      <c r="F5">
        <v>75</v>
      </c>
      <c r="G5">
        <v>100</v>
      </c>
      <c r="H5">
        <v>75</v>
      </c>
      <c r="I5">
        <v>75</v>
      </c>
      <c r="J5">
        <v>100</v>
      </c>
      <c r="K5">
        <v>100</v>
      </c>
      <c r="L5">
        <v>75</v>
      </c>
      <c r="M5">
        <v>100</v>
      </c>
      <c r="N5">
        <v>100</v>
      </c>
      <c r="O5">
        <v>100</v>
      </c>
      <c r="P5">
        <v>100</v>
      </c>
      <c r="Q5">
        <v>100</v>
      </c>
      <c r="R5">
        <v>81.3</v>
      </c>
      <c r="S5">
        <v>91.7</v>
      </c>
      <c r="T5">
        <v>100</v>
      </c>
      <c r="U5">
        <v>100</v>
      </c>
      <c r="V5">
        <v>93.3</v>
      </c>
    </row>
    <row r="6" spans="1:22" x14ac:dyDescent="0.3">
      <c r="A6">
        <v>42</v>
      </c>
      <c r="B6" t="s">
        <v>53</v>
      </c>
      <c r="C6">
        <v>1026598791</v>
      </c>
      <c r="D6" t="s">
        <v>42</v>
      </c>
      <c r="E6" t="s">
        <v>22</v>
      </c>
      <c r="F6">
        <v>25</v>
      </c>
      <c r="G6">
        <v>25</v>
      </c>
      <c r="H6">
        <v>25</v>
      </c>
      <c r="I6">
        <v>25</v>
      </c>
      <c r="J6">
        <v>25</v>
      </c>
      <c r="K6">
        <v>0</v>
      </c>
      <c r="L6">
        <v>50</v>
      </c>
      <c r="M6">
        <v>50</v>
      </c>
      <c r="N6">
        <v>50</v>
      </c>
      <c r="O6">
        <v>50</v>
      </c>
      <c r="P6">
        <v>25</v>
      </c>
      <c r="Q6">
        <v>50</v>
      </c>
      <c r="R6">
        <v>25</v>
      </c>
      <c r="S6">
        <v>25</v>
      </c>
      <c r="T6">
        <v>50</v>
      </c>
      <c r="U6">
        <v>37.5</v>
      </c>
      <c r="V6">
        <v>34.4</v>
      </c>
    </row>
    <row r="7" spans="1:22" x14ac:dyDescent="0.3">
      <c r="A7">
        <v>43</v>
      </c>
      <c r="B7" t="s">
        <v>54</v>
      </c>
      <c r="C7">
        <v>79214566</v>
      </c>
      <c r="D7" t="s">
        <v>42</v>
      </c>
      <c r="E7" t="s">
        <v>22</v>
      </c>
      <c r="F7">
        <v>75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93.8</v>
      </c>
      <c r="S7">
        <v>100</v>
      </c>
      <c r="T7">
        <v>100</v>
      </c>
      <c r="U7">
        <v>100</v>
      </c>
      <c r="V7">
        <v>98.5</v>
      </c>
    </row>
    <row r="8" spans="1:22" x14ac:dyDescent="0.3">
      <c r="A8">
        <v>50</v>
      </c>
      <c r="B8" t="s">
        <v>55</v>
      </c>
      <c r="C8">
        <v>1030670625</v>
      </c>
      <c r="D8" t="s">
        <v>42</v>
      </c>
      <c r="E8" t="s">
        <v>23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">
      <c r="A9">
        <v>51</v>
      </c>
      <c r="B9" t="s">
        <v>54</v>
      </c>
      <c r="C9">
        <v>79214566</v>
      </c>
      <c r="D9" t="s">
        <v>42</v>
      </c>
      <c r="E9" t="s">
        <v>23</v>
      </c>
      <c r="F9">
        <v>100</v>
      </c>
      <c r="G9">
        <v>100</v>
      </c>
      <c r="H9">
        <v>75</v>
      </c>
      <c r="I9">
        <v>75</v>
      </c>
      <c r="J9">
        <v>75</v>
      </c>
      <c r="K9">
        <v>75</v>
      </c>
      <c r="L9">
        <v>75</v>
      </c>
      <c r="M9">
        <v>75</v>
      </c>
      <c r="N9">
        <v>75</v>
      </c>
      <c r="O9">
        <v>100</v>
      </c>
      <c r="P9">
        <v>75</v>
      </c>
      <c r="Q9">
        <v>100</v>
      </c>
      <c r="R9">
        <v>87.5</v>
      </c>
      <c r="S9">
        <v>75</v>
      </c>
      <c r="T9">
        <v>83.3</v>
      </c>
      <c r="U9">
        <v>87.5</v>
      </c>
      <c r="V9">
        <v>83.3</v>
      </c>
    </row>
    <row r="10" spans="1:22" x14ac:dyDescent="0.3">
      <c r="A10">
        <v>52</v>
      </c>
      <c r="B10" t="s">
        <v>55</v>
      </c>
      <c r="C10">
        <v>1030670625</v>
      </c>
      <c r="D10" t="s">
        <v>42</v>
      </c>
      <c r="E10" t="s">
        <v>23</v>
      </c>
      <c r="F10">
        <v>100</v>
      </c>
      <c r="G10">
        <v>100</v>
      </c>
      <c r="H10">
        <v>100</v>
      </c>
      <c r="I10">
        <v>100</v>
      </c>
      <c r="J10">
        <v>100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">
      <c r="A11">
        <v>53</v>
      </c>
      <c r="B11" t="s">
        <v>55</v>
      </c>
      <c r="C11">
        <v>1030670625</v>
      </c>
      <c r="D11" t="s">
        <v>42</v>
      </c>
      <c r="E11" t="s">
        <v>24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">
      <c r="A12">
        <v>57</v>
      </c>
      <c r="B12" t="s">
        <v>41</v>
      </c>
      <c r="C12">
        <v>1018478464</v>
      </c>
      <c r="D12" t="s">
        <v>42</v>
      </c>
      <c r="E12" t="s">
        <v>21</v>
      </c>
      <c r="F12">
        <v>100</v>
      </c>
      <c r="G12">
        <v>100</v>
      </c>
      <c r="H12">
        <v>100</v>
      </c>
      <c r="I12">
        <v>100</v>
      </c>
      <c r="J12">
        <v>100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">
      <c r="A13">
        <v>58</v>
      </c>
      <c r="B13" t="s">
        <v>41</v>
      </c>
      <c r="C13">
        <v>1018478464</v>
      </c>
      <c r="D13" t="s">
        <v>42</v>
      </c>
      <c r="E13" t="s">
        <v>21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">
      <c r="A14">
        <v>59</v>
      </c>
      <c r="B14" t="s">
        <v>41</v>
      </c>
      <c r="C14">
        <v>1018478464</v>
      </c>
      <c r="D14" t="s">
        <v>42</v>
      </c>
      <c r="E14" t="s">
        <v>21</v>
      </c>
      <c r="F14">
        <v>100</v>
      </c>
      <c r="G14">
        <v>100</v>
      </c>
      <c r="H14">
        <v>100</v>
      </c>
      <c r="I14">
        <v>100</v>
      </c>
      <c r="J14">
        <v>100</v>
      </c>
      <c r="K14">
        <v>100</v>
      </c>
      <c r="L14">
        <v>100</v>
      </c>
      <c r="M14">
        <v>100</v>
      </c>
      <c r="N14">
        <v>100</v>
      </c>
      <c r="O14">
        <v>100</v>
      </c>
      <c r="P14">
        <v>100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25" spans="6:22" x14ac:dyDescent="0.3">
      <c r="F25" s="2">
        <f>AVERAGE(F3:F19)</f>
        <v>89.583333333333329</v>
      </c>
      <c r="G25" s="2">
        <f t="shared" ref="G25:V25" si="0">AVERAGE(G3:G19)</f>
        <v>93.75</v>
      </c>
      <c r="H25" s="2">
        <f t="shared" si="0"/>
        <v>89.583333333333329</v>
      </c>
      <c r="I25" s="2">
        <f t="shared" si="0"/>
        <v>89.583333333333329</v>
      </c>
      <c r="J25" s="2">
        <f t="shared" si="0"/>
        <v>89.583333333333329</v>
      </c>
      <c r="K25" s="2">
        <f t="shared" si="0"/>
        <v>89.583333333333329</v>
      </c>
      <c r="L25" s="2">
        <f t="shared" si="0"/>
        <v>91.666666666666671</v>
      </c>
      <c r="M25" s="2">
        <f t="shared" si="0"/>
        <v>93.75</v>
      </c>
      <c r="N25" s="2">
        <f t="shared" si="0"/>
        <v>93.75</v>
      </c>
      <c r="O25" s="2">
        <f t="shared" si="0"/>
        <v>95.833333333333329</v>
      </c>
      <c r="P25" s="2">
        <f t="shared" si="0"/>
        <v>91.666666666666671</v>
      </c>
      <c r="Q25" s="2">
        <f t="shared" si="0"/>
        <v>95.833333333333329</v>
      </c>
      <c r="R25" s="2">
        <f t="shared" si="0"/>
        <v>90.633333333333326</v>
      </c>
      <c r="S25" s="2">
        <f t="shared" si="0"/>
        <v>90.283333333333346</v>
      </c>
      <c r="T25" s="2">
        <f t="shared" si="0"/>
        <v>94.441666666666663</v>
      </c>
      <c r="U25" s="2">
        <f t="shared" si="0"/>
        <v>93.75</v>
      </c>
      <c r="V25" s="2">
        <f t="shared" si="0"/>
        <v>92.283333333333317</v>
      </c>
    </row>
  </sheetData>
  <mergeCells count="4">
    <mergeCell ref="F1:I1"/>
    <mergeCell ref="J1:L1"/>
    <mergeCell ref="M1:O1"/>
    <mergeCell ref="P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8AEB9-BA62-48B1-867B-6C8098E931E6}">
  <dimension ref="A1:V25"/>
  <sheetViews>
    <sheetView topLeftCell="F1" workbookViewId="0">
      <selection activeCell="A25" sqref="A25:XFD25"/>
    </sheetView>
  </sheetViews>
  <sheetFormatPr baseColWidth="10" defaultRowHeight="14.4" x14ac:dyDescent="0.3"/>
  <sheetData>
    <row r="1" spans="1:22" x14ac:dyDescent="0.3">
      <c r="F1" s="15" t="s">
        <v>57</v>
      </c>
      <c r="G1" s="15"/>
      <c r="H1" s="15"/>
      <c r="I1" s="15"/>
      <c r="J1" s="15" t="s">
        <v>58</v>
      </c>
      <c r="K1" s="15"/>
      <c r="L1" s="15"/>
      <c r="M1" s="15" t="s">
        <v>59</v>
      </c>
      <c r="N1" s="15"/>
      <c r="O1" s="15"/>
      <c r="P1" s="15" t="s">
        <v>60</v>
      </c>
      <c r="Q1" s="15"/>
    </row>
    <row r="2" spans="1:22" x14ac:dyDescent="0.3">
      <c r="A2" t="s">
        <v>0</v>
      </c>
      <c r="B2" t="s">
        <v>1</v>
      </c>
      <c r="D2" t="s">
        <v>56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</row>
    <row r="3" spans="1:22" x14ac:dyDescent="0.3">
      <c r="A3">
        <v>4</v>
      </c>
      <c r="B3" t="s">
        <v>32</v>
      </c>
      <c r="C3">
        <v>1022943489</v>
      </c>
      <c r="D3" t="s">
        <v>33</v>
      </c>
      <c r="E3" t="s">
        <v>20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v>100</v>
      </c>
      <c r="R3">
        <v>100</v>
      </c>
      <c r="S3">
        <v>100</v>
      </c>
      <c r="T3">
        <v>100</v>
      </c>
      <c r="U3">
        <v>100</v>
      </c>
      <c r="V3">
        <v>100</v>
      </c>
    </row>
    <row r="4" spans="1:22" x14ac:dyDescent="0.3">
      <c r="A4">
        <v>15</v>
      </c>
      <c r="B4" t="s">
        <v>32</v>
      </c>
      <c r="C4">
        <v>1022943489</v>
      </c>
      <c r="D4" t="s">
        <v>33</v>
      </c>
      <c r="E4" t="s">
        <v>20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">
      <c r="A5">
        <v>32</v>
      </c>
      <c r="B5" t="s">
        <v>32</v>
      </c>
      <c r="C5">
        <v>1022943489</v>
      </c>
      <c r="D5" t="s">
        <v>33</v>
      </c>
      <c r="E5" t="s">
        <v>21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v>50</v>
      </c>
      <c r="R5">
        <v>100</v>
      </c>
      <c r="S5">
        <v>100</v>
      </c>
      <c r="T5">
        <v>100</v>
      </c>
      <c r="U5">
        <v>75</v>
      </c>
      <c r="V5">
        <v>93.8</v>
      </c>
    </row>
    <row r="25" spans="6:22" x14ac:dyDescent="0.3">
      <c r="F25" s="2">
        <f>AVERAGE(F3:F19)</f>
        <v>100</v>
      </c>
      <c r="G25" s="2">
        <f t="shared" ref="G25:V25" si="0">AVERAGE(G3:G19)</f>
        <v>100</v>
      </c>
      <c r="H25" s="2">
        <f t="shared" si="0"/>
        <v>100</v>
      </c>
      <c r="I25" s="2">
        <f t="shared" si="0"/>
        <v>100</v>
      </c>
      <c r="J25" s="2">
        <f t="shared" si="0"/>
        <v>100</v>
      </c>
      <c r="K25" s="2">
        <f t="shared" si="0"/>
        <v>100</v>
      </c>
      <c r="L25" s="2">
        <f t="shared" si="0"/>
        <v>100</v>
      </c>
      <c r="M25" s="2">
        <f t="shared" si="0"/>
        <v>100</v>
      </c>
      <c r="N25" s="2">
        <f t="shared" si="0"/>
        <v>100</v>
      </c>
      <c r="O25" s="2">
        <f t="shared" si="0"/>
        <v>100</v>
      </c>
      <c r="P25" s="2">
        <f t="shared" si="0"/>
        <v>100</v>
      </c>
      <c r="Q25" s="2">
        <f t="shared" si="0"/>
        <v>83.333333333333329</v>
      </c>
      <c r="R25" s="2">
        <f t="shared" si="0"/>
        <v>100</v>
      </c>
      <c r="S25" s="2">
        <f t="shared" si="0"/>
        <v>100</v>
      </c>
      <c r="T25" s="2">
        <f t="shared" si="0"/>
        <v>100</v>
      </c>
      <c r="U25" s="2">
        <f t="shared" si="0"/>
        <v>91.666666666666671</v>
      </c>
      <c r="V25" s="2">
        <f t="shared" si="0"/>
        <v>97.933333333333337</v>
      </c>
    </row>
  </sheetData>
  <mergeCells count="4">
    <mergeCell ref="F1:I1"/>
    <mergeCell ref="J1:L1"/>
    <mergeCell ref="M1:O1"/>
    <mergeCell ref="P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CA42-5BC7-45E4-9852-5DE53CCA8458}">
  <dimension ref="A1:V25"/>
  <sheetViews>
    <sheetView topLeftCell="F1" workbookViewId="0">
      <selection activeCell="A25" sqref="A25:XFD25"/>
    </sheetView>
  </sheetViews>
  <sheetFormatPr baseColWidth="10" defaultRowHeight="14.4" x14ac:dyDescent="0.3"/>
  <sheetData>
    <row r="1" spans="1:22" x14ac:dyDescent="0.3">
      <c r="F1" s="15" t="s">
        <v>57</v>
      </c>
      <c r="G1" s="15"/>
      <c r="H1" s="15"/>
      <c r="I1" s="15"/>
      <c r="J1" s="15" t="s">
        <v>58</v>
      </c>
      <c r="K1" s="15"/>
      <c r="L1" s="15"/>
      <c r="M1" s="15" t="s">
        <v>59</v>
      </c>
      <c r="N1" s="15"/>
      <c r="O1" s="15"/>
      <c r="P1" s="15" t="s">
        <v>60</v>
      </c>
      <c r="Q1" s="15"/>
    </row>
    <row r="2" spans="1:22" x14ac:dyDescent="0.3">
      <c r="A2" t="s">
        <v>0</v>
      </c>
      <c r="B2" t="s">
        <v>1</v>
      </c>
      <c r="D2" t="s">
        <v>56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</row>
    <row r="3" spans="1:22" x14ac:dyDescent="0.3">
      <c r="A3">
        <v>37</v>
      </c>
      <c r="B3" t="s">
        <v>50</v>
      </c>
      <c r="C3">
        <v>1013663385</v>
      </c>
      <c r="D3" t="s">
        <v>51</v>
      </c>
      <c r="E3" t="s">
        <v>22</v>
      </c>
      <c r="F3">
        <v>100</v>
      </c>
      <c r="G3">
        <v>100</v>
      </c>
      <c r="H3">
        <v>100</v>
      </c>
      <c r="I3">
        <v>75</v>
      </c>
      <c r="J3">
        <v>100</v>
      </c>
      <c r="K3">
        <v>100</v>
      </c>
      <c r="L3">
        <v>100</v>
      </c>
      <c r="M3">
        <v>75</v>
      </c>
      <c r="N3">
        <v>75</v>
      </c>
      <c r="O3">
        <v>75</v>
      </c>
      <c r="P3">
        <v>100</v>
      </c>
      <c r="Q3">
        <v>75</v>
      </c>
      <c r="R3">
        <v>93.8</v>
      </c>
      <c r="S3">
        <v>100</v>
      </c>
      <c r="T3">
        <v>75</v>
      </c>
      <c r="U3">
        <v>87.5</v>
      </c>
      <c r="V3">
        <v>89.1</v>
      </c>
    </row>
    <row r="4" spans="1:22" x14ac:dyDescent="0.3">
      <c r="A4">
        <v>60</v>
      </c>
      <c r="B4" t="s">
        <v>50</v>
      </c>
      <c r="C4">
        <v>1013663385</v>
      </c>
      <c r="D4" t="s">
        <v>51</v>
      </c>
      <c r="E4" t="s">
        <v>25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">
      <c r="A5">
        <v>61</v>
      </c>
      <c r="B5" t="s">
        <v>50</v>
      </c>
      <c r="C5">
        <v>1013663385</v>
      </c>
      <c r="D5" t="s">
        <v>51</v>
      </c>
      <c r="E5" t="s">
        <v>25</v>
      </c>
      <c r="F5">
        <v>100</v>
      </c>
      <c r="G5">
        <v>100</v>
      </c>
      <c r="H5">
        <v>75</v>
      </c>
      <c r="I5">
        <v>100</v>
      </c>
      <c r="J5">
        <v>100</v>
      </c>
      <c r="K5">
        <v>100</v>
      </c>
      <c r="L5">
        <v>75</v>
      </c>
      <c r="M5">
        <v>100</v>
      </c>
      <c r="N5">
        <v>100</v>
      </c>
      <c r="O5">
        <v>100</v>
      </c>
      <c r="P5">
        <v>100</v>
      </c>
      <c r="Q5">
        <v>75</v>
      </c>
      <c r="R5">
        <v>93.8</v>
      </c>
      <c r="S5">
        <v>91.7</v>
      </c>
      <c r="T5">
        <v>100</v>
      </c>
      <c r="U5">
        <v>87.5</v>
      </c>
      <c r="V5">
        <v>93.3</v>
      </c>
    </row>
    <row r="6" spans="1:22" x14ac:dyDescent="0.3">
      <c r="A6">
        <v>62</v>
      </c>
      <c r="B6" t="s">
        <v>50</v>
      </c>
      <c r="C6">
        <v>1013663385</v>
      </c>
      <c r="D6" t="s">
        <v>51</v>
      </c>
      <c r="E6" t="s">
        <v>25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</row>
    <row r="7" spans="1:22" x14ac:dyDescent="0.3">
      <c r="A7">
        <v>63</v>
      </c>
      <c r="B7" t="s">
        <v>50</v>
      </c>
      <c r="C7">
        <v>1013663385</v>
      </c>
      <c r="D7" t="s">
        <v>51</v>
      </c>
      <c r="E7" t="s">
        <v>25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">
      <c r="A8">
        <v>64</v>
      </c>
      <c r="B8" t="s">
        <v>50</v>
      </c>
      <c r="C8">
        <v>1013663385</v>
      </c>
      <c r="D8" t="s">
        <v>51</v>
      </c>
      <c r="E8" t="s">
        <v>25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">
      <c r="A9">
        <v>65</v>
      </c>
      <c r="B9" t="s">
        <v>50</v>
      </c>
      <c r="C9">
        <v>1013663385</v>
      </c>
      <c r="D9" t="s">
        <v>51</v>
      </c>
      <c r="E9" t="s">
        <v>25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">
      <c r="A10">
        <v>66</v>
      </c>
      <c r="B10" t="s">
        <v>50</v>
      </c>
      <c r="C10">
        <v>1013663385</v>
      </c>
      <c r="D10" t="s">
        <v>51</v>
      </c>
      <c r="E10" t="s">
        <v>25</v>
      </c>
      <c r="F10">
        <v>100</v>
      </c>
      <c r="G10">
        <v>100</v>
      </c>
      <c r="H10">
        <v>100</v>
      </c>
      <c r="I10">
        <v>100</v>
      </c>
      <c r="J10">
        <v>100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">
      <c r="A11">
        <v>67</v>
      </c>
      <c r="B11" t="s">
        <v>50</v>
      </c>
      <c r="C11">
        <v>1013663385</v>
      </c>
      <c r="D11" t="s">
        <v>51</v>
      </c>
      <c r="E11" t="s">
        <v>25</v>
      </c>
      <c r="F11">
        <v>100</v>
      </c>
      <c r="G11">
        <v>75</v>
      </c>
      <c r="H11">
        <v>75</v>
      </c>
      <c r="I11">
        <v>75</v>
      </c>
      <c r="J11">
        <v>75</v>
      </c>
      <c r="K11">
        <v>75</v>
      </c>
      <c r="L11">
        <v>75</v>
      </c>
      <c r="M11">
        <v>75</v>
      </c>
      <c r="N11">
        <v>75</v>
      </c>
      <c r="O11">
        <v>75</v>
      </c>
      <c r="P11">
        <v>75</v>
      </c>
      <c r="Q11">
        <v>75</v>
      </c>
      <c r="R11">
        <v>81.3</v>
      </c>
      <c r="S11">
        <v>75</v>
      </c>
      <c r="T11">
        <v>75</v>
      </c>
      <c r="U11">
        <v>75</v>
      </c>
      <c r="V11">
        <v>76.599999999999994</v>
      </c>
    </row>
    <row r="12" spans="1:22" x14ac:dyDescent="0.3">
      <c r="A12">
        <v>68</v>
      </c>
      <c r="B12" t="s">
        <v>50</v>
      </c>
      <c r="C12">
        <v>1013663385</v>
      </c>
      <c r="D12" t="s">
        <v>51</v>
      </c>
      <c r="E12" t="s">
        <v>25</v>
      </c>
      <c r="F12">
        <v>100</v>
      </c>
      <c r="G12">
        <v>100</v>
      </c>
      <c r="H12">
        <v>100</v>
      </c>
      <c r="I12">
        <v>100</v>
      </c>
      <c r="J12">
        <v>100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">
      <c r="A13">
        <v>69</v>
      </c>
      <c r="B13" t="s">
        <v>50</v>
      </c>
      <c r="C13">
        <v>1013663385</v>
      </c>
      <c r="D13" t="s">
        <v>51</v>
      </c>
      <c r="E13" t="s">
        <v>25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">
      <c r="A14">
        <v>70</v>
      </c>
      <c r="B14" t="s">
        <v>50</v>
      </c>
      <c r="C14">
        <v>1013663385</v>
      </c>
      <c r="D14" t="s">
        <v>51</v>
      </c>
      <c r="E14" t="s">
        <v>25</v>
      </c>
      <c r="F14">
        <v>100</v>
      </c>
      <c r="G14">
        <v>100</v>
      </c>
      <c r="H14">
        <v>100</v>
      </c>
      <c r="I14">
        <v>100</v>
      </c>
      <c r="J14">
        <v>100</v>
      </c>
      <c r="K14">
        <v>100</v>
      </c>
      <c r="L14">
        <v>100</v>
      </c>
      <c r="M14">
        <v>100</v>
      </c>
      <c r="N14">
        <v>100</v>
      </c>
      <c r="O14">
        <v>100</v>
      </c>
      <c r="P14">
        <v>100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25" spans="6:22" x14ac:dyDescent="0.3">
      <c r="F25" s="2">
        <f>AVERAGE(F3:F19)</f>
        <v>100</v>
      </c>
      <c r="G25" s="2">
        <f t="shared" ref="G25:V25" si="0">AVERAGE(G3:G19)</f>
        <v>97.916666666666671</v>
      </c>
      <c r="H25" s="2">
        <f t="shared" si="0"/>
        <v>95.833333333333329</v>
      </c>
      <c r="I25" s="2">
        <f t="shared" si="0"/>
        <v>95.833333333333329</v>
      </c>
      <c r="J25" s="2">
        <f t="shared" si="0"/>
        <v>97.916666666666671</v>
      </c>
      <c r="K25" s="2">
        <f t="shared" si="0"/>
        <v>97.916666666666671</v>
      </c>
      <c r="L25" s="2">
        <f t="shared" si="0"/>
        <v>95.833333333333329</v>
      </c>
      <c r="M25" s="2">
        <f t="shared" si="0"/>
        <v>95.833333333333329</v>
      </c>
      <c r="N25" s="2">
        <f t="shared" si="0"/>
        <v>95.833333333333329</v>
      </c>
      <c r="O25" s="2">
        <f t="shared" si="0"/>
        <v>95.833333333333329</v>
      </c>
      <c r="P25" s="2">
        <f t="shared" si="0"/>
        <v>97.916666666666671</v>
      </c>
      <c r="Q25" s="2">
        <f t="shared" si="0"/>
        <v>93.75</v>
      </c>
      <c r="R25" s="2">
        <f t="shared" si="0"/>
        <v>97.408333333333346</v>
      </c>
      <c r="S25" s="2">
        <f t="shared" si="0"/>
        <v>97.225000000000009</v>
      </c>
      <c r="T25" s="2">
        <f t="shared" si="0"/>
        <v>95.833333333333329</v>
      </c>
      <c r="U25" s="2">
        <f t="shared" si="0"/>
        <v>95.833333333333329</v>
      </c>
      <c r="V25" s="2">
        <f t="shared" si="0"/>
        <v>96.583333333333329</v>
      </c>
    </row>
  </sheetData>
  <mergeCells count="4">
    <mergeCell ref="F1:I1"/>
    <mergeCell ref="J1:L1"/>
    <mergeCell ref="M1:O1"/>
    <mergeCell ref="P1:Q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FBFFA-D67D-41F6-89F0-C623AB173B58}">
  <dimension ref="A1:V25"/>
  <sheetViews>
    <sheetView workbookViewId="0">
      <selection activeCell="H2" sqref="H2"/>
    </sheetView>
  </sheetViews>
  <sheetFormatPr baseColWidth="10" defaultRowHeight="14.4" x14ac:dyDescent="0.3"/>
  <sheetData>
    <row r="1" spans="1:22" x14ac:dyDescent="0.3">
      <c r="F1" s="15" t="s">
        <v>57</v>
      </c>
      <c r="G1" s="15"/>
      <c r="H1" s="15"/>
      <c r="I1" s="15"/>
      <c r="J1" s="15" t="s">
        <v>58</v>
      </c>
      <c r="K1" s="15"/>
      <c r="L1" s="15"/>
      <c r="M1" s="15" t="s">
        <v>59</v>
      </c>
      <c r="N1" s="15"/>
      <c r="O1" s="15"/>
      <c r="P1" s="15" t="s">
        <v>60</v>
      </c>
      <c r="Q1" s="15"/>
    </row>
    <row r="2" spans="1:22" x14ac:dyDescent="0.3">
      <c r="A2" t="s">
        <v>0</v>
      </c>
      <c r="B2" t="s">
        <v>1</v>
      </c>
      <c r="D2" t="s">
        <v>56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</row>
    <row r="3" spans="1:22" x14ac:dyDescent="0.3">
      <c r="A3">
        <v>3</v>
      </c>
      <c r="B3" t="s">
        <v>30</v>
      </c>
      <c r="C3">
        <v>80857910</v>
      </c>
      <c r="D3" t="s">
        <v>31</v>
      </c>
      <c r="E3" t="s">
        <v>20</v>
      </c>
      <c r="F3">
        <v>75</v>
      </c>
      <c r="G3">
        <v>75</v>
      </c>
      <c r="H3">
        <v>75</v>
      </c>
      <c r="I3">
        <v>75</v>
      </c>
      <c r="J3">
        <v>75</v>
      </c>
      <c r="K3">
        <v>75</v>
      </c>
      <c r="L3">
        <v>75</v>
      </c>
      <c r="M3">
        <v>75</v>
      </c>
      <c r="N3">
        <v>75</v>
      </c>
      <c r="O3">
        <v>75</v>
      </c>
      <c r="P3">
        <v>75</v>
      </c>
      <c r="Q3">
        <v>75</v>
      </c>
      <c r="R3">
        <v>75</v>
      </c>
      <c r="S3">
        <v>75</v>
      </c>
      <c r="T3">
        <v>75</v>
      </c>
      <c r="U3">
        <v>75</v>
      </c>
      <c r="V3">
        <v>75</v>
      </c>
    </row>
    <row r="4" spans="1:22" x14ac:dyDescent="0.3">
      <c r="A4">
        <v>10</v>
      </c>
      <c r="B4" t="s">
        <v>30</v>
      </c>
      <c r="C4">
        <v>80857910</v>
      </c>
      <c r="D4" t="s">
        <v>31</v>
      </c>
      <c r="E4" t="s">
        <v>20</v>
      </c>
      <c r="F4">
        <v>0</v>
      </c>
      <c r="G4">
        <v>0</v>
      </c>
      <c r="H4">
        <v>0</v>
      </c>
      <c r="I4">
        <v>0</v>
      </c>
      <c r="J4">
        <v>0</v>
      </c>
      <c r="K4">
        <v>50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16.7</v>
      </c>
      <c r="T4">
        <v>0</v>
      </c>
      <c r="U4">
        <v>0</v>
      </c>
      <c r="V4">
        <v>4.2</v>
      </c>
    </row>
    <row r="5" spans="1:22" x14ac:dyDescent="0.3">
      <c r="A5">
        <v>13</v>
      </c>
      <c r="B5" t="s">
        <v>30</v>
      </c>
      <c r="C5">
        <v>80857910</v>
      </c>
      <c r="D5" t="s">
        <v>31</v>
      </c>
      <c r="E5" t="s">
        <v>20</v>
      </c>
      <c r="F5">
        <v>0</v>
      </c>
      <c r="G5">
        <v>0</v>
      </c>
      <c r="H5">
        <v>0</v>
      </c>
      <c r="I5">
        <v>0</v>
      </c>
      <c r="J5">
        <v>25</v>
      </c>
      <c r="K5">
        <v>25</v>
      </c>
      <c r="L5">
        <v>0</v>
      </c>
      <c r="M5">
        <v>0</v>
      </c>
      <c r="N5">
        <v>25</v>
      </c>
      <c r="O5">
        <v>0</v>
      </c>
      <c r="P5">
        <v>0</v>
      </c>
      <c r="Q5">
        <v>0</v>
      </c>
      <c r="R5">
        <v>0</v>
      </c>
      <c r="S5">
        <v>16.7</v>
      </c>
      <c r="T5">
        <v>8.3000000000000007</v>
      </c>
      <c r="U5">
        <v>0</v>
      </c>
      <c r="V5">
        <v>6.3</v>
      </c>
    </row>
    <row r="6" spans="1:22" x14ac:dyDescent="0.3">
      <c r="A6">
        <v>21</v>
      </c>
      <c r="B6" t="s">
        <v>30</v>
      </c>
      <c r="C6">
        <v>80857910</v>
      </c>
      <c r="D6" t="s">
        <v>31</v>
      </c>
      <c r="E6" t="s">
        <v>20</v>
      </c>
      <c r="F6">
        <v>25</v>
      </c>
      <c r="G6">
        <v>50</v>
      </c>
      <c r="H6">
        <v>50</v>
      </c>
      <c r="I6">
        <v>25</v>
      </c>
      <c r="J6">
        <v>50</v>
      </c>
      <c r="K6">
        <v>50</v>
      </c>
      <c r="L6">
        <v>50</v>
      </c>
      <c r="M6">
        <v>25</v>
      </c>
      <c r="N6">
        <v>50</v>
      </c>
      <c r="O6">
        <v>100</v>
      </c>
      <c r="P6">
        <v>50</v>
      </c>
      <c r="Q6">
        <v>75</v>
      </c>
      <c r="R6">
        <v>37.5</v>
      </c>
      <c r="S6">
        <v>50</v>
      </c>
      <c r="T6">
        <v>58.3</v>
      </c>
      <c r="U6">
        <v>62.5</v>
      </c>
      <c r="V6">
        <v>52.1</v>
      </c>
    </row>
    <row r="7" spans="1:22" x14ac:dyDescent="0.3">
      <c r="A7">
        <v>31</v>
      </c>
      <c r="B7" t="s">
        <v>30</v>
      </c>
      <c r="C7">
        <v>80857910</v>
      </c>
      <c r="D7" t="s">
        <v>31</v>
      </c>
      <c r="E7" t="s">
        <v>21</v>
      </c>
      <c r="F7">
        <v>25</v>
      </c>
      <c r="G7">
        <v>25</v>
      </c>
      <c r="H7">
        <v>25</v>
      </c>
      <c r="I7">
        <v>25</v>
      </c>
      <c r="J7">
        <v>0</v>
      </c>
      <c r="K7">
        <v>50</v>
      </c>
      <c r="L7">
        <v>25</v>
      </c>
      <c r="M7">
        <v>25</v>
      </c>
      <c r="N7">
        <v>25</v>
      </c>
      <c r="O7">
        <v>0</v>
      </c>
      <c r="P7">
        <v>25</v>
      </c>
      <c r="Q7">
        <v>0</v>
      </c>
      <c r="R7">
        <v>25</v>
      </c>
      <c r="S7">
        <v>25</v>
      </c>
      <c r="T7">
        <v>16.7</v>
      </c>
      <c r="U7">
        <v>12.5</v>
      </c>
      <c r="V7">
        <v>19.8</v>
      </c>
    </row>
    <row r="8" spans="1:22" x14ac:dyDescent="0.3">
      <c r="A8">
        <v>35</v>
      </c>
      <c r="B8" t="s">
        <v>30</v>
      </c>
      <c r="C8">
        <v>80857910</v>
      </c>
      <c r="D8" t="s">
        <v>31</v>
      </c>
      <c r="E8" t="s">
        <v>21</v>
      </c>
      <c r="F8">
        <v>50</v>
      </c>
      <c r="G8">
        <v>25</v>
      </c>
      <c r="H8">
        <v>25</v>
      </c>
      <c r="I8">
        <v>25</v>
      </c>
      <c r="J8">
        <v>50</v>
      </c>
      <c r="K8">
        <v>75</v>
      </c>
      <c r="L8">
        <v>25</v>
      </c>
      <c r="M8">
        <v>50</v>
      </c>
      <c r="N8">
        <v>50</v>
      </c>
      <c r="O8">
        <v>25</v>
      </c>
      <c r="P8">
        <v>25</v>
      </c>
      <c r="Q8">
        <v>50</v>
      </c>
      <c r="R8">
        <v>31.3</v>
      </c>
      <c r="S8">
        <v>50</v>
      </c>
      <c r="T8">
        <v>41.7</v>
      </c>
      <c r="U8">
        <v>37.5</v>
      </c>
      <c r="V8">
        <v>40.1</v>
      </c>
    </row>
    <row r="9" spans="1:22" x14ac:dyDescent="0.3">
      <c r="A9">
        <v>49</v>
      </c>
      <c r="B9" t="s">
        <v>30</v>
      </c>
      <c r="C9">
        <v>80857910</v>
      </c>
      <c r="D9" t="s">
        <v>31</v>
      </c>
      <c r="E9" t="s">
        <v>22</v>
      </c>
      <c r="F9">
        <v>50</v>
      </c>
      <c r="G9">
        <v>75</v>
      </c>
      <c r="H9">
        <v>50</v>
      </c>
      <c r="I9">
        <v>75</v>
      </c>
      <c r="J9">
        <v>50</v>
      </c>
      <c r="K9">
        <v>75</v>
      </c>
      <c r="L9">
        <v>75</v>
      </c>
      <c r="M9">
        <v>75</v>
      </c>
      <c r="N9">
        <v>75</v>
      </c>
      <c r="O9">
        <v>75</v>
      </c>
      <c r="P9">
        <v>75</v>
      </c>
      <c r="Q9">
        <v>75</v>
      </c>
      <c r="R9">
        <v>62.5</v>
      </c>
      <c r="S9">
        <v>66.7</v>
      </c>
      <c r="T9">
        <v>75</v>
      </c>
      <c r="U9">
        <v>75</v>
      </c>
      <c r="V9">
        <v>69.8</v>
      </c>
    </row>
    <row r="10" spans="1:22" x14ac:dyDescent="0.3">
      <c r="A10">
        <v>73</v>
      </c>
      <c r="B10" t="s">
        <v>30</v>
      </c>
      <c r="C10">
        <v>80857910</v>
      </c>
      <c r="D10" t="s">
        <v>31</v>
      </c>
      <c r="E10" t="s">
        <v>26</v>
      </c>
      <c r="F10">
        <v>50</v>
      </c>
      <c r="G10">
        <v>50</v>
      </c>
      <c r="H10">
        <v>50</v>
      </c>
      <c r="I10">
        <v>50</v>
      </c>
      <c r="J10">
        <v>75</v>
      </c>
      <c r="K10">
        <v>100</v>
      </c>
      <c r="L10">
        <v>75</v>
      </c>
      <c r="M10">
        <v>75</v>
      </c>
      <c r="N10">
        <v>75</v>
      </c>
      <c r="O10">
        <v>75</v>
      </c>
      <c r="P10">
        <v>75</v>
      </c>
      <c r="Q10">
        <v>75</v>
      </c>
      <c r="R10">
        <v>50</v>
      </c>
      <c r="S10">
        <v>83.3</v>
      </c>
      <c r="T10">
        <v>75</v>
      </c>
      <c r="U10">
        <v>75</v>
      </c>
      <c r="V10">
        <v>70.8</v>
      </c>
    </row>
    <row r="11" spans="1:22" x14ac:dyDescent="0.3">
      <c r="A11">
        <v>74</v>
      </c>
      <c r="B11" t="s">
        <v>30</v>
      </c>
      <c r="C11">
        <v>80857910</v>
      </c>
      <c r="D11" t="s">
        <v>31</v>
      </c>
      <c r="E11" t="s">
        <v>27</v>
      </c>
      <c r="F11">
        <v>25</v>
      </c>
      <c r="G11">
        <v>25</v>
      </c>
      <c r="H11">
        <v>25</v>
      </c>
      <c r="I11">
        <v>0</v>
      </c>
      <c r="J11">
        <v>25</v>
      </c>
      <c r="K11">
        <v>50</v>
      </c>
      <c r="L11">
        <v>50</v>
      </c>
      <c r="M11">
        <v>25</v>
      </c>
      <c r="N11">
        <v>50</v>
      </c>
      <c r="O11">
        <v>50</v>
      </c>
      <c r="P11">
        <v>50</v>
      </c>
      <c r="Q11">
        <v>0</v>
      </c>
      <c r="R11">
        <v>18.8</v>
      </c>
      <c r="S11">
        <v>41.7</v>
      </c>
      <c r="T11">
        <v>41.7</v>
      </c>
      <c r="U11">
        <v>25</v>
      </c>
      <c r="V11">
        <v>31.8</v>
      </c>
    </row>
    <row r="12" spans="1:22" x14ac:dyDescent="0.3">
      <c r="A12">
        <v>76</v>
      </c>
      <c r="B12" t="s">
        <v>30</v>
      </c>
      <c r="C12">
        <v>80857910</v>
      </c>
      <c r="D12" t="s">
        <v>31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>
        <v>78</v>
      </c>
      <c r="B13" t="s">
        <v>30</v>
      </c>
      <c r="C13">
        <v>80857910</v>
      </c>
      <c r="D13" t="s">
        <v>31</v>
      </c>
      <c r="E13" t="s">
        <v>26</v>
      </c>
      <c r="F13">
        <v>50</v>
      </c>
      <c r="G13">
        <v>75</v>
      </c>
      <c r="H13">
        <v>75</v>
      </c>
      <c r="I13">
        <v>75</v>
      </c>
      <c r="J13">
        <v>25</v>
      </c>
      <c r="K13">
        <v>50</v>
      </c>
      <c r="L13">
        <v>50</v>
      </c>
      <c r="M13">
        <v>75</v>
      </c>
      <c r="N13">
        <v>100</v>
      </c>
      <c r="O13">
        <v>75</v>
      </c>
      <c r="P13">
        <v>75</v>
      </c>
      <c r="Q13">
        <v>100</v>
      </c>
      <c r="R13">
        <v>68.8</v>
      </c>
      <c r="S13">
        <v>41.7</v>
      </c>
      <c r="T13">
        <v>83.3</v>
      </c>
      <c r="U13">
        <v>87.5</v>
      </c>
      <c r="V13">
        <v>70.3</v>
      </c>
    </row>
    <row r="14" spans="1:22" x14ac:dyDescent="0.3">
      <c r="A14">
        <v>80</v>
      </c>
      <c r="B14" t="s">
        <v>30</v>
      </c>
      <c r="C14">
        <v>80857910</v>
      </c>
      <c r="D14" t="s">
        <v>31</v>
      </c>
      <c r="E14" t="s">
        <v>26</v>
      </c>
      <c r="F14">
        <v>50</v>
      </c>
      <c r="G14">
        <v>50</v>
      </c>
      <c r="H14">
        <v>75</v>
      </c>
      <c r="I14">
        <v>50</v>
      </c>
      <c r="J14">
        <v>75</v>
      </c>
      <c r="K14">
        <v>100</v>
      </c>
      <c r="L14">
        <v>50</v>
      </c>
      <c r="M14">
        <v>50</v>
      </c>
      <c r="N14">
        <v>75</v>
      </c>
      <c r="O14">
        <v>50</v>
      </c>
      <c r="P14">
        <v>75</v>
      </c>
      <c r="Q14">
        <v>50</v>
      </c>
      <c r="R14">
        <v>56.3</v>
      </c>
      <c r="S14">
        <v>75</v>
      </c>
      <c r="T14">
        <v>58.3</v>
      </c>
      <c r="U14">
        <v>62.5</v>
      </c>
      <c r="V14">
        <v>63</v>
      </c>
    </row>
    <row r="15" spans="1:22" x14ac:dyDescent="0.3">
      <c r="A15">
        <v>83</v>
      </c>
      <c r="B15" t="s">
        <v>30</v>
      </c>
      <c r="C15">
        <v>80857910</v>
      </c>
      <c r="D15" t="s">
        <v>31</v>
      </c>
      <c r="E15" t="s">
        <v>27</v>
      </c>
      <c r="F15">
        <v>50</v>
      </c>
      <c r="G15">
        <v>50</v>
      </c>
      <c r="H15">
        <v>75</v>
      </c>
      <c r="I15">
        <v>50</v>
      </c>
      <c r="J15">
        <v>75</v>
      </c>
      <c r="K15">
        <v>100</v>
      </c>
      <c r="L15">
        <v>75</v>
      </c>
      <c r="M15">
        <v>75</v>
      </c>
      <c r="N15">
        <v>100</v>
      </c>
      <c r="O15">
        <v>75</v>
      </c>
      <c r="P15">
        <v>75</v>
      </c>
      <c r="Q15">
        <v>100</v>
      </c>
      <c r="R15">
        <v>56.3</v>
      </c>
      <c r="S15">
        <v>83.3</v>
      </c>
      <c r="T15">
        <v>83.3</v>
      </c>
      <c r="U15">
        <v>87.5</v>
      </c>
      <c r="V15">
        <v>77.599999999999994</v>
      </c>
    </row>
    <row r="16" spans="1:22" x14ac:dyDescent="0.3">
      <c r="A16">
        <v>84</v>
      </c>
      <c r="B16" t="s">
        <v>30</v>
      </c>
      <c r="C16">
        <v>80857910</v>
      </c>
      <c r="D16" t="s">
        <v>31</v>
      </c>
      <c r="E16" t="s">
        <v>27</v>
      </c>
      <c r="F16">
        <v>50</v>
      </c>
      <c r="G16">
        <v>25</v>
      </c>
      <c r="H16">
        <v>75</v>
      </c>
      <c r="I16">
        <v>50</v>
      </c>
      <c r="J16">
        <v>75</v>
      </c>
      <c r="K16">
        <v>100</v>
      </c>
      <c r="L16">
        <v>75</v>
      </c>
      <c r="M16">
        <v>75</v>
      </c>
      <c r="N16">
        <v>100</v>
      </c>
      <c r="O16">
        <v>75</v>
      </c>
      <c r="P16">
        <v>50</v>
      </c>
      <c r="Q16">
        <v>75</v>
      </c>
      <c r="R16">
        <v>50</v>
      </c>
      <c r="S16">
        <v>83.3</v>
      </c>
      <c r="T16">
        <v>83.3</v>
      </c>
      <c r="U16">
        <v>62.5</v>
      </c>
      <c r="V16">
        <v>69.8</v>
      </c>
    </row>
    <row r="17" spans="1:22" x14ac:dyDescent="0.3">
      <c r="A17">
        <v>87</v>
      </c>
      <c r="B17" t="s">
        <v>30</v>
      </c>
      <c r="C17">
        <v>80857910</v>
      </c>
      <c r="D17" t="s">
        <v>31</v>
      </c>
      <c r="E17" t="s">
        <v>27</v>
      </c>
      <c r="F17">
        <v>75</v>
      </c>
      <c r="G17">
        <v>75</v>
      </c>
      <c r="H17">
        <v>75</v>
      </c>
      <c r="I17">
        <v>75</v>
      </c>
      <c r="J17">
        <v>75</v>
      </c>
      <c r="K17">
        <v>75</v>
      </c>
      <c r="L17">
        <v>75</v>
      </c>
      <c r="M17">
        <v>75</v>
      </c>
      <c r="N17">
        <v>75</v>
      </c>
      <c r="O17">
        <v>75</v>
      </c>
      <c r="P17">
        <v>75</v>
      </c>
      <c r="Q17">
        <v>50</v>
      </c>
      <c r="R17">
        <v>75</v>
      </c>
      <c r="S17">
        <v>75</v>
      </c>
      <c r="T17">
        <v>75</v>
      </c>
      <c r="U17">
        <v>62.5</v>
      </c>
      <c r="V17">
        <v>71.900000000000006</v>
      </c>
    </row>
    <row r="18" spans="1:22" x14ac:dyDescent="0.3">
      <c r="A18">
        <v>89</v>
      </c>
      <c r="B18" t="s">
        <v>30</v>
      </c>
      <c r="C18">
        <v>80857910</v>
      </c>
      <c r="D18" t="s">
        <v>31</v>
      </c>
      <c r="E18" t="s">
        <v>27</v>
      </c>
      <c r="F18">
        <v>75</v>
      </c>
      <c r="G18">
        <v>75</v>
      </c>
      <c r="H18">
        <v>100</v>
      </c>
      <c r="I18">
        <v>75</v>
      </c>
      <c r="J18">
        <v>75</v>
      </c>
      <c r="K18">
        <v>100</v>
      </c>
      <c r="L18">
        <v>75</v>
      </c>
      <c r="M18">
        <v>75</v>
      </c>
      <c r="N18">
        <v>75</v>
      </c>
      <c r="O18">
        <v>75</v>
      </c>
      <c r="P18">
        <v>75</v>
      </c>
      <c r="Q18">
        <v>100</v>
      </c>
      <c r="R18">
        <v>81.3</v>
      </c>
      <c r="S18">
        <v>83.3</v>
      </c>
      <c r="T18">
        <v>75</v>
      </c>
      <c r="U18">
        <v>87.5</v>
      </c>
      <c r="V18">
        <v>81.8</v>
      </c>
    </row>
    <row r="19" spans="1:22" x14ac:dyDescent="0.3">
      <c r="A19">
        <v>91</v>
      </c>
      <c r="B19" t="s">
        <v>30</v>
      </c>
      <c r="C19">
        <v>80857910</v>
      </c>
      <c r="D19" t="s">
        <v>31</v>
      </c>
      <c r="E19" t="s">
        <v>27</v>
      </c>
      <c r="F19">
        <v>100</v>
      </c>
      <c r="G19">
        <v>75</v>
      </c>
      <c r="H19">
        <v>75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75</v>
      </c>
      <c r="O19">
        <v>100</v>
      </c>
      <c r="P19">
        <v>100</v>
      </c>
      <c r="Q19">
        <v>100</v>
      </c>
      <c r="R19">
        <v>87.5</v>
      </c>
      <c r="S19">
        <v>100</v>
      </c>
      <c r="T19">
        <v>91.7</v>
      </c>
      <c r="U19">
        <v>100</v>
      </c>
      <c r="V19">
        <v>94.8</v>
      </c>
    </row>
    <row r="25" spans="1:22" x14ac:dyDescent="0.3">
      <c r="F25" s="2">
        <f>AVERAGE(F3:F19)</f>
        <v>44.117647058823529</v>
      </c>
      <c r="G25" s="2">
        <f t="shared" ref="G25:V25" si="0">AVERAGE(G3:G19)</f>
        <v>44.117647058823529</v>
      </c>
      <c r="H25" s="2">
        <f t="shared" si="0"/>
        <v>50</v>
      </c>
      <c r="I25" s="2">
        <f t="shared" si="0"/>
        <v>44.117647058823529</v>
      </c>
      <c r="J25" s="2">
        <f t="shared" si="0"/>
        <v>50</v>
      </c>
      <c r="K25" s="2">
        <f t="shared" si="0"/>
        <v>69.117647058823536</v>
      </c>
      <c r="L25" s="2">
        <f t="shared" si="0"/>
        <v>51.470588235294116</v>
      </c>
      <c r="M25" s="2">
        <f t="shared" si="0"/>
        <v>51.470588235294116</v>
      </c>
      <c r="N25" s="2">
        <f t="shared" si="0"/>
        <v>60.294117647058826</v>
      </c>
      <c r="O25" s="2">
        <f t="shared" si="0"/>
        <v>54.411764705882355</v>
      </c>
      <c r="P25" s="2">
        <f t="shared" si="0"/>
        <v>52.941176470588232</v>
      </c>
      <c r="Q25" s="2">
        <f t="shared" si="0"/>
        <v>54.411764705882355</v>
      </c>
      <c r="R25" s="2">
        <f t="shared" si="0"/>
        <v>45.605882352941173</v>
      </c>
      <c r="S25" s="2">
        <f t="shared" si="0"/>
        <v>56.864705882352929</v>
      </c>
      <c r="T25" s="2">
        <f t="shared" si="0"/>
        <v>55.388235294117642</v>
      </c>
      <c r="U25" s="2">
        <f t="shared" si="0"/>
        <v>53.676470588235297</v>
      </c>
      <c r="V25" s="2">
        <f t="shared" si="0"/>
        <v>52.888235294117642</v>
      </c>
    </row>
  </sheetData>
  <mergeCells count="4">
    <mergeCell ref="F1:I1"/>
    <mergeCell ref="J1:L1"/>
    <mergeCell ref="M1:O1"/>
    <mergeCell ref="P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23565-7E8B-4CB8-8286-47EC3CD11FA0}">
  <dimension ref="A1:V25"/>
  <sheetViews>
    <sheetView topLeftCell="F1" workbookViewId="0">
      <selection activeCell="A25" sqref="A25:XFD25"/>
    </sheetView>
  </sheetViews>
  <sheetFormatPr baseColWidth="10" defaultRowHeight="14.4" x14ac:dyDescent="0.3"/>
  <sheetData>
    <row r="1" spans="1:22" x14ac:dyDescent="0.3">
      <c r="F1" s="15" t="s">
        <v>57</v>
      </c>
      <c r="G1" s="15"/>
      <c r="H1" s="15"/>
      <c r="I1" s="15"/>
      <c r="J1" s="15" t="s">
        <v>58</v>
      </c>
      <c r="K1" s="15"/>
      <c r="L1" s="15"/>
      <c r="M1" s="15" t="s">
        <v>59</v>
      </c>
      <c r="N1" s="15"/>
      <c r="O1" s="15"/>
      <c r="P1" s="15" t="s">
        <v>60</v>
      </c>
      <c r="Q1" s="15"/>
    </row>
    <row r="2" spans="1:22" x14ac:dyDescent="0.3">
      <c r="A2" t="s">
        <v>0</v>
      </c>
      <c r="B2" t="s">
        <v>1</v>
      </c>
      <c r="D2" t="s">
        <v>56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</row>
    <row r="3" spans="1:22" x14ac:dyDescent="0.3">
      <c r="A3">
        <v>11</v>
      </c>
      <c r="B3" t="s">
        <v>37</v>
      </c>
      <c r="C3">
        <v>1015451261</v>
      </c>
      <c r="D3" t="s">
        <v>38</v>
      </c>
      <c r="E3" t="s">
        <v>20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v>100</v>
      </c>
      <c r="R3">
        <v>100</v>
      </c>
      <c r="S3">
        <v>100</v>
      </c>
      <c r="T3">
        <v>100</v>
      </c>
      <c r="U3">
        <v>100</v>
      </c>
      <c r="V3">
        <v>100</v>
      </c>
    </row>
    <row r="4" spans="1:22" x14ac:dyDescent="0.3">
      <c r="A4">
        <v>12</v>
      </c>
      <c r="B4" t="s">
        <v>37</v>
      </c>
      <c r="C4">
        <v>1015451261</v>
      </c>
      <c r="D4" t="s">
        <v>38</v>
      </c>
      <c r="E4" t="s">
        <v>20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">
      <c r="A5">
        <v>20</v>
      </c>
      <c r="B5" t="s">
        <v>37</v>
      </c>
      <c r="C5">
        <v>1015451261</v>
      </c>
      <c r="D5" t="s">
        <v>38</v>
      </c>
      <c r="E5" t="s">
        <v>20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75</v>
      </c>
      <c r="P5">
        <v>100</v>
      </c>
      <c r="Q5">
        <v>75</v>
      </c>
      <c r="R5">
        <v>100</v>
      </c>
      <c r="S5">
        <v>100</v>
      </c>
      <c r="T5">
        <v>91.7</v>
      </c>
      <c r="U5">
        <v>87.5</v>
      </c>
      <c r="V5">
        <v>94.8</v>
      </c>
    </row>
    <row r="6" spans="1:22" x14ac:dyDescent="0.3">
      <c r="A6">
        <v>36</v>
      </c>
      <c r="B6" t="s">
        <v>37</v>
      </c>
      <c r="C6">
        <v>1015451261</v>
      </c>
      <c r="D6" t="s">
        <v>38</v>
      </c>
      <c r="E6" t="s">
        <v>21</v>
      </c>
      <c r="F6">
        <v>100</v>
      </c>
      <c r="G6">
        <v>75</v>
      </c>
      <c r="H6">
        <v>75</v>
      </c>
      <c r="I6">
        <v>75</v>
      </c>
      <c r="J6">
        <v>75</v>
      </c>
      <c r="K6">
        <v>100</v>
      </c>
      <c r="L6">
        <v>75</v>
      </c>
      <c r="M6">
        <v>75</v>
      </c>
      <c r="N6">
        <v>75</v>
      </c>
      <c r="O6">
        <v>75</v>
      </c>
      <c r="P6">
        <v>75</v>
      </c>
      <c r="Q6">
        <v>75</v>
      </c>
      <c r="R6">
        <v>81.3</v>
      </c>
      <c r="S6">
        <v>83.3</v>
      </c>
      <c r="T6">
        <v>75</v>
      </c>
      <c r="U6">
        <v>75</v>
      </c>
      <c r="V6">
        <v>78.7</v>
      </c>
    </row>
    <row r="7" spans="1:22" x14ac:dyDescent="0.3">
      <c r="A7">
        <v>39</v>
      </c>
      <c r="B7" t="s">
        <v>37</v>
      </c>
      <c r="C7">
        <v>1015451261</v>
      </c>
      <c r="D7" t="s">
        <v>38</v>
      </c>
      <c r="E7" t="s">
        <v>22</v>
      </c>
      <c r="F7">
        <v>75</v>
      </c>
      <c r="G7">
        <v>75</v>
      </c>
      <c r="H7">
        <v>100</v>
      </c>
      <c r="I7">
        <v>75</v>
      </c>
      <c r="J7">
        <v>75</v>
      </c>
      <c r="K7">
        <v>100</v>
      </c>
      <c r="L7">
        <v>100</v>
      </c>
      <c r="M7">
        <v>100</v>
      </c>
      <c r="N7">
        <v>75</v>
      </c>
      <c r="O7">
        <v>75</v>
      </c>
      <c r="P7">
        <v>75</v>
      </c>
      <c r="Q7">
        <v>75</v>
      </c>
      <c r="R7">
        <v>81.3</v>
      </c>
      <c r="S7">
        <v>91.7</v>
      </c>
      <c r="T7">
        <v>83.3</v>
      </c>
      <c r="U7">
        <v>75</v>
      </c>
      <c r="V7">
        <v>82.8</v>
      </c>
    </row>
    <row r="8" spans="1:22" x14ac:dyDescent="0.3">
      <c r="A8">
        <v>71</v>
      </c>
      <c r="B8" t="s">
        <v>37</v>
      </c>
      <c r="C8">
        <v>1015451261</v>
      </c>
      <c r="D8" t="s">
        <v>38</v>
      </c>
      <c r="E8" t="s">
        <v>26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">
      <c r="A9">
        <v>72</v>
      </c>
      <c r="B9" t="s">
        <v>37</v>
      </c>
      <c r="C9">
        <v>1015451261</v>
      </c>
      <c r="D9" t="s">
        <v>38</v>
      </c>
      <c r="E9" t="s">
        <v>26</v>
      </c>
      <c r="F9">
        <v>75</v>
      </c>
      <c r="G9">
        <v>75</v>
      </c>
      <c r="H9">
        <v>75</v>
      </c>
      <c r="I9">
        <v>75</v>
      </c>
      <c r="J9">
        <v>100</v>
      </c>
      <c r="K9">
        <v>75</v>
      </c>
      <c r="L9">
        <v>75</v>
      </c>
      <c r="M9">
        <v>75</v>
      </c>
      <c r="N9">
        <v>100</v>
      </c>
      <c r="O9">
        <v>75</v>
      </c>
      <c r="P9">
        <v>75</v>
      </c>
      <c r="Q9">
        <v>75</v>
      </c>
      <c r="R9">
        <v>75</v>
      </c>
      <c r="S9">
        <v>83.3</v>
      </c>
      <c r="T9">
        <v>83.3</v>
      </c>
      <c r="U9">
        <v>75</v>
      </c>
      <c r="V9">
        <v>79.2</v>
      </c>
    </row>
    <row r="10" spans="1:22" x14ac:dyDescent="0.3">
      <c r="A10">
        <v>75</v>
      </c>
      <c r="B10" t="s">
        <v>37</v>
      </c>
      <c r="C10">
        <v>1015451261</v>
      </c>
      <c r="D10" t="s">
        <v>38</v>
      </c>
      <c r="E10" t="s">
        <v>26</v>
      </c>
      <c r="F10">
        <v>100</v>
      </c>
      <c r="G10">
        <v>100</v>
      </c>
      <c r="H10">
        <v>100</v>
      </c>
      <c r="I10">
        <v>100</v>
      </c>
      <c r="J10">
        <v>100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">
      <c r="A11">
        <v>79</v>
      </c>
      <c r="B11" t="s">
        <v>37</v>
      </c>
      <c r="C11">
        <v>1015451261</v>
      </c>
      <c r="D11" t="s">
        <v>38</v>
      </c>
      <c r="E11" t="s">
        <v>26</v>
      </c>
      <c r="F11">
        <v>100</v>
      </c>
      <c r="G11">
        <v>75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75</v>
      </c>
      <c r="N11">
        <v>75</v>
      </c>
      <c r="O11">
        <v>100</v>
      </c>
      <c r="P11">
        <v>75</v>
      </c>
      <c r="Q11">
        <v>75</v>
      </c>
      <c r="R11">
        <v>93.8</v>
      </c>
      <c r="S11">
        <v>100</v>
      </c>
      <c r="T11">
        <v>83.3</v>
      </c>
      <c r="U11">
        <v>75</v>
      </c>
      <c r="V11">
        <v>88</v>
      </c>
    </row>
    <row r="12" spans="1:22" x14ac:dyDescent="0.3">
      <c r="A12">
        <v>81</v>
      </c>
      <c r="B12" t="s">
        <v>37</v>
      </c>
      <c r="C12">
        <v>1015451261</v>
      </c>
      <c r="D12" t="s">
        <v>38</v>
      </c>
      <c r="E12" t="s">
        <v>26</v>
      </c>
      <c r="F12">
        <v>100</v>
      </c>
      <c r="G12">
        <v>100</v>
      </c>
      <c r="H12">
        <v>100</v>
      </c>
      <c r="I12">
        <v>75</v>
      </c>
      <c r="J12">
        <v>100</v>
      </c>
      <c r="K12">
        <v>100</v>
      </c>
      <c r="L12">
        <v>100</v>
      </c>
      <c r="M12">
        <v>75</v>
      </c>
      <c r="N12">
        <v>100</v>
      </c>
      <c r="O12">
        <v>100</v>
      </c>
      <c r="P12">
        <v>100</v>
      </c>
      <c r="Q12">
        <v>100</v>
      </c>
      <c r="R12">
        <v>93.8</v>
      </c>
      <c r="S12">
        <v>100</v>
      </c>
      <c r="T12">
        <v>91.7</v>
      </c>
      <c r="U12">
        <v>100</v>
      </c>
      <c r="V12">
        <v>96.4</v>
      </c>
    </row>
    <row r="13" spans="1:22" x14ac:dyDescent="0.3">
      <c r="A13">
        <v>85</v>
      </c>
      <c r="B13" t="s">
        <v>37</v>
      </c>
      <c r="C13">
        <v>1015451261</v>
      </c>
      <c r="D13" t="s">
        <v>38</v>
      </c>
      <c r="E13" t="s">
        <v>27</v>
      </c>
      <c r="F13">
        <v>75</v>
      </c>
      <c r="G13">
        <v>75</v>
      </c>
      <c r="H13">
        <v>100</v>
      </c>
      <c r="I13">
        <v>100</v>
      </c>
      <c r="J13">
        <v>75</v>
      </c>
      <c r="K13">
        <v>75</v>
      </c>
      <c r="L13">
        <v>75</v>
      </c>
      <c r="M13">
        <v>75</v>
      </c>
      <c r="N13">
        <v>75</v>
      </c>
      <c r="O13">
        <v>100</v>
      </c>
      <c r="P13">
        <v>100</v>
      </c>
      <c r="Q13">
        <v>100</v>
      </c>
      <c r="R13">
        <v>87.5</v>
      </c>
      <c r="S13">
        <v>75</v>
      </c>
      <c r="T13">
        <v>83.3</v>
      </c>
      <c r="U13">
        <v>100</v>
      </c>
      <c r="V13">
        <v>86.5</v>
      </c>
    </row>
    <row r="14" spans="1:22" x14ac:dyDescent="0.3">
      <c r="A14">
        <v>86</v>
      </c>
      <c r="B14" t="s">
        <v>37</v>
      </c>
      <c r="C14">
        <v>1015451261</v>
      </c>
      <c r="D14" t="s">
        <v>38</v>
      </c>
      <c r="E14" t="s">
        <v>27</v>
      </c>
      <c r="F14">
        <v>100</v>
      </c>
      <c r="G14">
        <v>100</v>
      </c>
      <c r="H14">
        <v>100</v>
      </c>
      <c r="I14">
        <v>100</v>
      </c>
      <c r="J14">
        <v>100</v>
      </c>
      <c r="K14">
        <v>100</v>
      </c>
      <c r="L14">
        <v>100</v>
      </c>
      <c r="M14">
        <v>100</v>
      </c>
      <c r="N14">
        <v>100</v>
      </c>
      <c r="O14">
        <v>100</v>
      </c>
      <c r="P14">
        <v>100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">
      <c r="A15">
        <v>88</v>
      </c>
      <c r="B15" t="s">
        <v>37</v>
      </c>
      <c r="C15">
        <v>1015451261</v>
      </c>
      <c r="D15" t="s">
        <v>38</v>
      </c>
      <c r="E15" t="s">
        <v>27</v>
      </c>
      <c r="F15">
        <v>100</v>
      </c>
      <c r="G15">
        <v>100</v>
      </c>
      <c r="H15">
        <v>75</v>
      </c>
      <c r="I15">
        <v>75</v>
      </c>
      <c r="J15">
        <v>100</v>
      </c>
      <c r="K15">
        <v>75</v>
      </c>
      <c r="L15">
        <v>100</v>
      </c>
      <c r="M15">
        <v>100</v>
      </c>
      <c r="N15">
        <v>75</v>
      </c>
      <c r="O15">
        <v>100</v>
      </c>
      <c r="P15">
        <v>100</v>
      </c>
      <c r="Q15">
        <v>75</v>
      </c>
      <c r="R15">
        <v>87.5</v>
      </c>
      <c r="S15">
        <v>91.7</v>
      </c>
      <c r="T15">
        <v>91.7</v>
      </c>
      <c r="U15">
        <v>87.5</v>
      </c>
      <c r="V15">
        <v>89.6</v>
      </c>
    </row>
    <row r="16" spans="1:22" x14ac:dyDescent="0.3">
      <c r="A16">
        <v>92</v>
      </c>
      <c r="B16" t="s">
        <v>37</v>
      </c>
      <c r="C16">
        <v>1015451261</v>
      </c>
      <c r="D16" t="s">
        <v>38</v>
      </c>
      <c r="E16" t="s">
        <v>27</v>
      </c>
      <c r="F16">
        <v>50</v>
      </c>
      <c r="G16">
        <v>75</v>
      </c>
      <c r="H16">
        <v>50</v>
      </c>
      <c r="I16">
        <v>50</v>
      </c>
      <c r="J16">
        <v>50</v>
      </c>
      <c r="K16">
        <v>50</v>
      </c>
      <c r="L16">
        <v>50</v>
      </c>
      <c r="M16">
        <v>50</v>
      </c>
      <c r="N16">
        <v>50</v>
      </c>
      <c r="O16">
        <v>50</v>
      </c>
      <c r="P16">
        <v>50</v>
      </c>
      <c r="Q16">
        <v>50</v>
      </c>
      <c r="R16">
        <v>56.3</v>
      </c>
      <c r="S16">
        <v>50</v>
      </c>
      <c r="T16">
        <v>50</v>
      </c>
      <c r="U16">
        <v>50</v>
      </c>
      <c r="V16">
        <v>51.6</v>
      </c>
    </row>
    <row r="25" spans="6:22" x14ac:dyDescent="0.3">
      <c r="F25" s="2">
        <f>AVERAGE(F3:F19)</f>
        <v>91.071428571428569</v>
      </c>
      <c r="G25" s="2">
        <f t="shared" ref="G25:V25" si="0">AVERAGE(G3:G19)</f>
        <v>89.285714285714292</v>
      </c>
      <c r="H25" s="2">
        <f t="shared" si="0"/>
        <v>91.071428571428569</v>
      </c>
      <c r="I25" s="2">
        <f t="shared" si="0"/>
        <v>87.5</v>
      </c>
      <c r="J25" s="2">
        <f t="shared" si="0"/>
        <v>91.071428571428569</v>
      </c>
      <c r="K25" s="2">
        <f t="shared" si="0"/>
        <v>91.071428571428569</v>
      </c>
      <c r="L25" s="2">
        <f t="shared" si="0"/>
        <v>91.071428571428569</v>
      </c>
      <c r="M25" s="2">
        <f t="shared" si="0"/>
        <v>87.5</v>
      </c>
      <c r="N25" s="2">
        <f t="shared" si="0"/>
        <v>87.5</v>
      </c>
      <c r="O25" s="2">
        <f t="shared" si="0"/>
        <v>89.285714285714292</v>
      </c>
      <c r="P25" s="2">
        <f t="shared" si="0"/>
        <v>89.285714285714292</v>
      </c>
      <c r="Q25" s="2">
        <f t="shared" si="0"/>
        <v>85.714285714285708</v>
      </c>
      <c r="R25" s="2">
        <f t="shared" si="0"/>
        <v>89.749999999999986</v>
      </c>
      <c r="S25" s="2">
        <f t="shared" si="0"/>
        <v>91.071428571428569</v>
      </c>
      <c r="T25" s="2">
        <f t="shared" si="0"/>
        <v>88.092857142857142</v>
      </c>
      <c r="U25" s="2">
        <f t="shared" si="0"/>
        <v>87.5</v>
      </c>
      <c r="V25" s="2">
        <f t="shared" si="0"/>
        <v>89.114285714285714</v>
      </c>
    </row>
  </sheetData>
  <mergeCells count="4">
    <mergeCell ref="F1:I1"/>
    <mergeCell ref="J1:L1"/>
    <mergeCell ref="M1:O1"/>
    <mergeCell ref="P1:Q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27F76-F40C-4B3F-B81C-1D31BB72D0A2}">
  <dimension ref="A1:V25"/>
  <sheetViews>
    <sheetView topLeftCell="F1" workbookViewId="0">
      <selection activeCell="R2" sqref="R2:V2"/>
    </sheetView>
  </sheetViews>
  <sheetFormatPr baseColWidth="10" defaultRowHeight="14.4" x14ac:dyDescent="0.3"/>
  <sheetData>
    <row r="1" spans="1:22" x14ac:dyDescent="0.3">
      <c r="F1" s="15" t="s">
        <v>57</v>
      </c>
      <c r="G1" s="15"/>
      <c r="H1" s="15"/>
      <c r="I1" s="15"/>
      <c r="J1" s="15" t="s">
        <v>58</v>
      </c>
      <c r="K1" s="15"/>
      <c r="L1" s="15"/>
      <c r="M1" s="15" t="s">
        <v>59</v>
      </c>
      <c r="N1" s="15"/>
      <c r="O1" s="15"/>
      <c r="P1" s="15" t="s">
        <v>60</v>
      </c>
      <c r="Q1" s="15"/>
    </row>
    <row r="2" spans="1:22" x14ac:dyDescent="0.3">
      <c r="A2" t="s">
        <v>0</v>
      </c>
      <c r="B2" t="s">
        <v>1</v>
      </c>
      <c r="D2" t="s">
        <v>56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</row>
    <row r="3" spans="1:22" x14ac:dyDescent="0.3">
      <c r="A3">
        <v>6</v>
      </c>
      <c r="B3" t="s">
        <v>35</v>
      </c>
      <c r="C3">
        <v>1010188170</v>
      </c>
      <c r="D3" t="s">
        <v>36</v>
      </c>
      <c r="E3" t="s">
        <v>20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v>100</v>
      </c>
      <c r="R3">
        <v>100</v>
      </c>
      <c r="S3">
        <v>100</v>
      </c>
      <c r="T3">
        <v>100</v>
      </c>
      <c r="U3">
        <v>100</v>
      </c>
      <c r="V3">
        <v>100</v>
      </c>
    </row>
    <row r="4" spans="1:22" x14ac:dyDescent="0.3">
      <c r="A4">
        <v>14</v>
      </c>
      <c r="B4" t="s">
        <v>35</v>
      </c>
      <c r="C4">
        <v>1010188170</v>
      </c>
      <c r="D4" t="s">
        <v>36</v>
      </c>
      <c r="E4" t="s">
        <v>20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">
      <c r="A5">
        <v>22</v>
      </c>
      <c r="B5" t="s">
        <v>35</v>
      </c>
      <c r="C5">
        <v>1010188170</v>
      </c>
      <c r="D5" t="s">
        <v>36</v>
      </c>
      <c r="E5" t="s">
        <v>20</v>
      </c>
      <c r="F5">
        <v>100</v>
      </c>
      <c r="G5">
        <v>75</v>
      </c>
      <c r="H5">
        <v>100</v>
      </c>
      <c r="I5">
        <v>100</v>
      </c>
      <c r="J5">
        <v>100</v>
      </c>
      <c r="K5">
        <v>100</v>
      </c>
      <c r="L5">
        <v>75</v>
      </c>
      <c r="M5">
        <v>75</v>
      </c>
      <c r="N5">
        <v>100</v>
      </c>
      <c r="O5">
        <v>100</v>
      </c>
      <c r="P5">
        <v>100</v>
      </c>
      <c r="Q5">
        <v>75</v>
      </c>
      <c r="R5">
        <v>93.8</v>
      </c>
      <c r="S5">
        <v>91.7</v>
      </c>
      <c r="T5">
        <v>91.7</v>
      </c>
      <c r="U5">
        <v>87.5</v>
      </c>
      <c r="V5">
        <v>91.2</v>
      </c>
    </row>
    <row r="6" spans="1:22" x14ac:dyDescent="0.3">
      <c r="A6">
        <v>38</v>
      </c>
      <c r="B6" t="s">
        <v>35</v>
      </c>
      <c r="C6">
        <v>1010188170</v>
      </c>
      <c r="D6" t="s">
        <v>36</v>
      </c>
      <c r="E6" t="s">
        <v>22</v>
      </c>
      <c r="F6">
        <v>75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75</v>
      </c>
      <c r="N6">
        <v>100</v>
      </c>
      <c r="O6">
        <v>100</v>
      </c>
      <c r="P6">
        <v>100</v>
      </c>
      <c r="Q6">
        <v>75</v>
      </c>
      <c r="R6">
        <v>93.8</v>
      </c>
      <c r="S6">
        <v>100</v>
      </c>
      <c r="T6">
        <v>91.7</v>
      </c>
      <c r="U6">
        <v>87.5</v>
      </c>
      <c r="V6">
        <v>93.3</v>
      </c>
    </row>
    <row r="7" spans="1:22" x14ac:dyDescent="0.3">
      <c r="A7">
        <v>46</v>
      </c>
      <c r="B7" t="s">
        <v>35</v>
      </c>
      <c r="C7">
        <v>1010188170</v>
      </c>
      <c r="D7" t="s">
        <v>36</v>
      </c>
      <c r="E7" t="s">
        <v>22</v>
      </c>
      <c r="F7">
        <v>100</v>
      </c>
      <c r="G7">
        <v>75</v>
      </c>
      <c r="H7">
        <v>100</v>
      </c>
      <c r="I7">
        <v>100</v>
      </c>
      <c r="J7">
        <v>75</v>
      </c>
      <c r="K7">
        <v>100</v>
      </c>
      <c r="L7">
        <v>100</v>
      </c>
      <c r="M7">
        <v>100</v>
      </c>
      <c r="N7">
        <v>75</v>
      </c>
      <c r="O7">
        <v>100</v>
      </c>
      <c r="P7">
        <v>100</v>
      </c>
      <c r="Q7">
        <v>100</v>
      </c>
      <c r="R7">
        <v>93.8</v>
      </c>
      <c r="S7">
        <v>91.7</v>
      </c>
      <c r="T7">
        <v>91.7</v>
      </c>
      <c r="U7">
        <v>100</v>
      </c>
      <c r="V7">
        <v>94.3</v>
      </c>
    </row>
    <row r="8" spans="1:22" x14ac:dyDescent="0.3">
      <c r="A8">
        <v>77</v>
      </c>
      <c r="B8" t="s">
        <v>35</v>
      </c>
      <c r="C8">
        <v>1010188170</v>
      </c>
      <c r="D8" t="s">
        <v>36</v>
      </c>
      <c r="E8" t="s">
        <v>26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75</v>
      </c>
      <c r="R8">
        <v>100</v>
      </c>
      <c r="S8">
        <v>100</v>
      </c>
      <c r="T8">
        <v>100</v>
      </c>
      <c r="U8">
        <v>87.5</v>
      </c>
      <c r="V8">
        <v>96.9</v>
      </c>
    </row>
    <row r="9" spans="1:22" x14ac:dyDescent="0.3">
      <c r="A9">
        <v>82</v>
      </c>
      <c r="B9" t="s">
        <v>35</v>
      </c>
      <c r="C9">
        <v>1010188170</v>
      </c>
      <c r="D9" t="s">
        <v>36</v>
      </c>
      <c r="E9" t="s">
        <v>27</v>
      </c>
      <c r="F9">
        <v>75</v>
      </c>
      <c r="G9">
        <v>75</v>
      </c>
      <c r="H9">
        <v>75</v>
      </c>
      <c r="I9">
        <v>75</v>
      </c>
      <c r="J9">
        <v>75</v>
      </c>
      <c r="K9">
        <v>100</v>
      </c>
      <c r="L9">
        <v>75</v>
      </c>
      <c r="M9">
        <v>75</v>
      </c>
      <c r="N9">
        <v>100</v>
      </c>
      <c r="O9">
        <v>75</v>
      </c>
      <c r="P9">
        <v>100</v>
      </c>
      <c r="Q9">
        <v>100</v>
      </c>
      <c r="R9">
        <v>75</v>
      </c>
      <c r="S9">
        <v>83.3</v>
      </c>
      <c r="T9">
        <v>83.3</v>
      </c>
      <c r="U9">
        <v>100</v>
      </c>
      <c r="V9">
        <v>85.4</v>
      </c>
    </row>
    <row r="10" spans="1:22" x14ac:dyDescent="0.3">
      <c r="A10">
        <v>90</v>
      </c>
      <c r="B10" t="s">
        <v>35</v>
      </c>
      <c r="C10">
        <v>1010188170</v>
      </c>
      <c r="D10" t="s">
        <v>36</v>
      </c>
      <c r="E10" t="s">
        <v>27</v>
      </c>
      <c r="F10">
        <v>100</v>
      </c>
      <c r="G10">
        <v>100</v>
      </c>
      <c r="H10">
        <v>100</v>
      </c>
      <c r="I10">
        <v>100</v>
      </c>
      <c r="J10">
        <v>100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25" spans="6:22" x14ac:dyDescent="0.3">
      <c r="F25" s="2">
        <f>AVERAGE(F3:F19)</f>
        <v>93.75</v>
      </c>
      <c r="G25" s="2">
        <f t="shared" ref="G25:V25" si="0">AVERAGE(G3:G19)</f>
        <v>90.625</v>
      </c>
      <c r="H25" s="2">
        <f t="shared" si="0"/>
        <v>96.875</v>
      </c>
      <c r="I25" s="2">
        <f t="shared" si="0"/>
        <v>96.875</v>
      </c>
      <c r="J25" s="2">
        <f t="shared" si="0"/>
        <v>93.75</v>
      </c>
      <c r="K25" s="2">
        <f t="shared" si="0"/>
        <v>100</v>
      </c>
      <c r="L25" s="2">
        <f t="shared" si="0"/>
        <v>93.75</v>
      </c>
      <c r="M25" s="2">
        <f t="shared" si="0"/>
        <v>90.625</v>
      </c>
      <c r="N25" s="2">
        <f t="shared" si="0"/>
        <v>96.875</v>
      </c>
      <c r="O25" s="2">
        <f t="shared" si="0"/>
        <v>96.875</v>
      </c>
      <c r="P25" s="2">
        <f t="shared" si="0"/>
        <v>100</v>
      </c>
      <c r="Q25" s="2">
        <f t="shared" si="0"/>
        <v>90.625</v>
      </c>
      <c r="R25" s="2">
        <f t="shared" si="0"/>
        <v>94.550000000000011</v>
      </c>
      <c r="S25" s="2">
        <f t="shared" si="0"/>
        <v>95.837499999999991</v>
      </c>
      <c r="T25" s="2">
        <f t="shared" si="0"/>
        <v>94.799999999999983</v>
      </c>
      <c r="U25" s="2">
        <f t="shared" si="0"/>
        <v>95.3125</v>
      </c>
      <c r="V25" s="2">
        <f t="shared" si="0"/>
        <v>95.137500000000003</v>
      </c>
    </row>
  </sheetData>
  <mergeCells count="4">
    <mergeCell ref="F1:I1"/>
    <mergeCell ref="J1:L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BD_JEFES</vt:lpstr>
      <vt:lpstr>COMPRAS</vt:lpstr>
      <vt:lpstr>ADMINISTRADORES</vt:lpstr>
      <vt:lpstr>COORDINADORES ST</vt:lpstr>
      <vt:lpstr>CONTABILIDAD</vt:lpstr>
      <vt:lpstr>JEFE ST</vt:lpstr>
      <vt:lpstr>GERENTE</vt:lpstr>
      <vt:lpstr>SUB GERENTE</vt:lpstr>
      <vt:lpstr>DIR COMERCIAL</vt:lpstr>
      <vt:lpstr>COMPARATIVO</vt:lpstr>
      <vt:lpstr>ANALISIS</vt:lpstr>
      <vt:lpstr>ANALISIS GERENTE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Veloza</dc:creator>
  <cp:lastModifiedBy>Elias Veloza</cp:lastModifiedBy>
  <dcterms:created xsi:type="dcterms:W3CDTF">2024-10-29T02:24:35Z</dcterms:created>
  <dcterms:modified xsi:type="dcterms:W3CDTF">2024-10-29T14:24:05Z</dcterms:modified>
</cp:coreProperties>
</file>